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E:\PhD Ants 2015-2016\Tandem running distribution paper (06)\JEB submission\Revised paper\Supplementary information\"/>
    </mc:Choice>
  </mc:AlternateContent>
  <bookViews>
    <workbookView xWindow="0" yWindow="465" windowWidth="20730" windowHeight="11760" tabRatio="692"/>
  </bookViews>
  <sheets>
    <sheet name="Marking ID key" sheetId="46" r:id="rId1"/>
    <sheet name="Legend" sheetId="48" r:id="rId2"/>
    <sheet name="Highly active outliers identity" sheetId="47" r:id="rId3"/>
    <sheet name="Colony 7" sheetId="1" r:id="rId4"/>
    <sheet name="Colony 9" sheetId="2" r:id="rId5"/>
    <sheet name="Colony 8" sheetId="3" r:id="rId6"/>
    <sheet name="Colony 1" sheetId="4" r:id="rId7"/>
    <sheet name="Colony 5" sheetId="5" r:id="rId8"/>
    <sheet name="Colony 10" sheetId="6" r:id="rId9"/>
    <sheet name="Colony 4" sheetId="7" r:id="rId10"/>
    <sheet name="Colony 3" sheetId="8" r:id="rId11"/>
    <sheet name="Colony 2" sheetId="9" r:id="rId12"/>
    <sheet name="Colony 6" sheetId="10" r:id="rId13"/>
    <sheet name="MS1" sheetId="11" r:id="rId14"/>
    <sheet name="Master sheet" sheetId="13" r:id="rId15"/>
    <sheet name="Lead and follows master" sheetId="14" r:id="rId16"/>
    <sheet name="Leads and follows" sheetId="15" r:id="rId17"/>
    <sheet name="Leads master" sheetId="17" r:id="rId18"/>
    <sheet name="Leads" sheetId="16" r:id="rId19"/>
    <sheet name="Follows master" sheetId="18" r:id="rId20"/>
    <sheet name="Follows" sheetId="19" r:id="rId21"/>
    <sheet name="Follow success" sheetId="12" r:id="rId22"/>
    <sheet name="Successes and attempts graphs" sheetId="21" r:id="rId23"/>
    <sheet name="Colony migration dynamics" sheetId="22" r:id="rId24"/>
    <sheet name="Colony 1 100mm speed" sheetId="23" r:id="rId25"/>
    <sheet name="Colony 1 300mm speed" sheetId="24" r:id="rId26"/>
    <sheet name="Colony 2, 100mm speed" sheetId="25" r:id="rId27"/>
    <sheet name="Colony 2, 300mm speed" sheetId="26" r:id="rId28"/>
    <sheet name="Colony 3, 100mm speed" sheetId="27" r:id="rId29"/>
    <sheet name="Colony 3, 300mm speed" sheetId="28" r:id="rId30"/>
    <sheet name="Colony 4, 100mm speed" sheetId="29" r:id="rId31"/>
    <sheet name="Colony 4, 300mm speed" sheetId="30" r:id="rId32"/>
    <sheet name="Colony 5, 100mm speed" sheetId="31" r:id="rId33"/>
    <sheet name="Colony 5, 300mm speed" sheetId="32" r:id="rId34"/>
    <sheet name="Colony 6, 100mm speed" sheetId="33" r:id="rId35"/>
    <sheet name="Colony 6, 300mm speed" sheetId="34" r:id="rId36"/>
    <sheet name="Colony 7 100mm speed" sheetId="35" r:id="rId37"/>
    <sheet name="Colony 7 300mm speed" sheetId="36" r:id="rId38"/>
    <sheet name="Colony 8 100mm speed" sheetId="37" r:id="rId39"/>
    <sheet name="Colony 8 300mm speed" sheetId="38" r:id="rId40"/>
    <sheet name="Colony 9 100mm speed" sheetId="39" r:id="rId41"/>
    <sheet name="Colony 9 300mm speed" sheetId="40" r:id="rId42"/>
    <sheet name="Colony 10, 100mm speed" sheetId="41" r:id="rId43"/>
    <sheet name="Colony 10, 300mm speed" sheetId="42" r:id="rId44"/>
    <sheet name="Individuals across distance" sheetId="43" r:id="rId45"/>
    <sheet name="Colony averages" sheetId="44" r:id="rId46"/>
  </sheets>
  <definedNames>
    <definedName name="_xlnm._FilterDatabase" localSheetId="36" hidden="1">'Colony 7 100mm speed'!$A$1:$F$39</definedName>
  </definedName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2" i="42" l="1"/>
  <c r="F2" i="42"/>
  <c r="C3" i="42"/>
  <c r="D3" i="42"/>
  <c r="F3" i="42"/>
  <c r="G3" i="42" s="1"/>
  <c r="D4" i="42"/>
  <c r="F4" i="42"/>
  <c r="D5" i="42"/>
  <c r="F5" i="42"/>
  <c r="F6" i="42"/>
  <c r="G6" i="42" s="1"/>
  <c r="D7" i="42"/>
  <c r="F7" i="42"/>
  <c r="L7" i="42"/>
  <c r="C6" i="42" s="1"/>
  <c r="D6" i="42" s="1"/>
  <c r="N7" i="42"/>
  <c r="O7" i="42" s="1"/>
  <c r="C8" i="42"/>
  <c r="D8" i="42" s="1"/>
  <c r="F8" i="42"/>
  <c r="G8" i="42" s="1"/>
  <c r="C9" i="42"/>
  <c r="D9" i="42" s="1"/>
  <c r="F9" i="42"/>
  <c r="G9" i="42" s="1"/>
  <c r="C10" i="42"/>
  <c r="D10" i="42" s="1"/>
  <c r="F10" i="42"/>
  <c r="G10" i="42" s="1"/>
  <c r="D11" i="42"/>
  <c r="F11" i="42"/>
  <c r="D12" i="42"/>
  <c r="F12" i="42"/>
  <c r="C13" i="42"/>
  <c r="D13" i="42" s="1"/>
  <c r="F13" i="42"/>
  <c r="G13" i="42" s="1"/>
  <c r="F14" i="42"/>
  <c r="G14" i="42" s="1"/>
  <c r="D15" i="42"/>
  <c r="F15" i="42"/>
  <c r="F16" i="42"/>
  <c r="G16" i="42" s="1"/>
  <c r="D17" i="42"/>
  <c r="F17" i="42"/>
  <c r="F18" i="42"/>
  <c r="G18" i="42" s="1"/>
  <c r="D19" i="42"/>
  <c r="F19" i="42"/>
  <c r="F20" i="42"/>
  <c r="G20" i="42" s="1"/>
  <c r="F21" i="42"/>
  <c r="G21" i="42" s="1"/>
  <c r="D22" i="42"/>
  <c r="F22" i="42"/>
  <c r="D23" i="42"/>
  <c r="F23" i="42"/>
  <c r="F24" i="42"/>
  <c r="G24" i="42" s="1"/>
  <c r="D25" i="42"/>
  <c r="F25" i="42"/>
  <c r="F26" i="42"/>
  <c r="G26" i="42" s="1"/>
  <c r="F27" i="42"/>
  <c r="G27" i="42" s="1"/>
  <c r="F28" i="42"/>
  <c r="G28" i="42" s="1"/>
  <c r="F29" i="42"/>
  <c r="G29" i="42" s="1"/>
  <c r="D30" i="42"/>
  <c r="F30" i="42"/>
  <c r="F31" i="42"/>
  <c r="G31" i="42" s="1"/>
  <c r="D32" i="42"/>
  <c r="F32" i="42"/>
  <c r="F33" i="42"/>
  <c r="G33" i="42" s="1"/>
  <c r="D34" i="42"/>
  <c r="F34" i="42"/>
  <c r="D2" i="41"/>
  <c r="F2" i="41"/>
  <c r="G2" i="41" s="1"/>
  <c r="D3" i="41"/>
  <c r="F3" i="41"/>
  <c r="G3" i="41"/>
  <c r="D4" i="41"/>
  <c r="F4" i="41"/>
  <c r="G4" i="41" s="1"/>
  <c r="D5" i="41"/>
  <c r="F5" i="41"/>
  <c r="G5" i="41"/>
  <c r="D6" i="41"/>
  <c r="F6" i="41"/>
  <c r="G6" i="41" s="1"/>
  <c r="D7" i="41"/>
  <c r="F7" i="41"/>
  <c r="G7" i="41"/>
  <c r="D8" i="41"/>
  <c r="F8" i="41"/>
  <c r="G8" i="41" s="1"/>
  <c r="D9" i="41"/>
  <c r="F9" i="41"/>
  <c r="G9" i="41"/>
  <c r="D10" i="41"/>
  <c r="F10" i="41"/>
  <c r="G10" i="41" s="1"/>
  <c r="D11" i="41"/>
  <c r="F11" i="41"/>
  <c r="D12" i="41"/>
  <c r="F12" i="41"/>
  <c r="D13" i="41"/>
  <c r="F13" i="41"/>
  <c r="G13" i="41"/>
  <c r="D14" i="41"/>
  <c r="F14" i="41"/>
  <c r="G14" i="41" s="1"/>
  <c r="D15" i="41"/>
  <c r="F15" i="41"/>
  <c r="D16" i="41"/>
  <c r="F16" i="41"/>
  <c r="G16" i="41"/>
  <c r="D17" i="41"/>
  <c r="F17" i="41"/>
  <c r="G17" i="41" s="1"/>
  <c r="D18" i="41"/>
  <c r="F18" i="41"/>
  <c r="G18" i="41"/>
  <c r="D19" i="41"/>
  <c r="F19" i="41"/>
  <c r="G19" i="41" s="1"/>
  <c r="D20" i="41"/>
  <c r="F20" i="41"/>
  <c r="G20" i="41"/>
  <c r="D21" i="41"/>
  <c r="F21" i="41"/>
  <c r="G21" i="41" s="1"/>
  <c r="D22" i="41"/>
  <c r="F22" i="41"/>
  <c r="D23" i="41"/>
  <c r="F23" i="41"/>
  <c r="G23" i="41"/>
  <c r="D24" i="41"/>
  <c r="F24" i="41"/>
  <c r="D2" i="40"/>
  <c r="F2" i="40"/>
  <c r="D3" i="40"/>
  <c r="F3" i="40"/>
  <c r="H3" i="40"/>
  <c r="D4" i="40"/>
  <c r="F4" i="40"/>
  <c r="H9" i="40" s="1"/>
  <c r="D5" i="40"/>
  <c r="F5" i="40"/>
  <c r="D6" i="40"/>
  <c r="F6" i="40"/>
  <c r="D7" i="40"/>
  <c r="F7" i="40"/>
  <c r="D8" i="40"/>
  <c r="F8" i="40"/>
  <c r="D9" i="40"/>
  <c r="F9" i="40"/>
  <c r="D10" i="40"/>
  <c r="F10" i="40"/>
  <c r="D11" i="40"/>
  <c r="F11" i="40"/>
  <c r="D12" i="40"/>
  <c r="F12" i="40"/>
  <c r="D13" i="40"/>
  <c r="F13" i="40"/>
  <c r="D14" i="40"/>
  <c r="F14" i="40"/>
  <c r="H14" i="40"/>
  <c r="D15" i="40"/>
  <c r="F15" i="40"/>
  <c r="D16" i="40"/>
  <c r="F16" i="40"/>
  <c r="D17" i="40"/>
  <c r="F17" i="40"/>
  <c r="D18" i="40"/>
  <c r="F18" i="40"/>
  <c r="D19" i="40"/>
  <c r="F19" i="40"/>
  <c r="D20" i="40"/>
  <c r="F20" i="40"/>
  <c r="D21" i="40"/>
  <c r="F21" i="40"/>
  <c r="H21" i="40" s="1"/>
  <c r="D22" i="40"/>
  <c r="F22" i="40"/>
  <c r="D23" i="40"/>
  <c r="F23" i="40"/>
  <c r="H23" i="40"/>
  <c r="D24" i="40"/>
  <c r="F24" i="40"/>
  <c r="H24" i="40" s="1"/>
  <c r="D25" i="40"/>
  <c r="F25" i="40"/>
  <c r="H25" i="40"/>
  <c r="D26" i="40"/>
  <c r="F26" i="40"/>
  <c r="H26" i="40" s="1"/>
  <c r="D27" i="40"/>
  <c r="F27" i="40"/>
  <c r="D28" i="40"/>
  <c r="F28" i="40"/>
  <c r="H28" i="40"/>
  <c r="D29" i="40"/>
  <c r="F29" i="40"/>
  <c r="D30" i="40"/>
  <c r="F30" i="40"/>
  <c r="D2" i="39"/>
  <c r="F2" i="39"/>
  <c r="G2" i="39"/>
  <c r="D3" i="39"/>
  <c r="F3" i="39"/>
  <c r="D4" i="39"/>
  <c r="F4" i="39"/>
  <c r="G5" i="39" s="1"/>
  <c r="D5" i="39"/>
  <c r="F5" i="39"/>
  <c r="D6" i="39"/>
  <c r="F6" i="39"/>
  <c r="G6" i="39"/>
  <c r="D7" i="39"/>
  <c r="F7" i="39"/>
  <c r="D8" i="39"/>
  <c r="F8" i="39"/>
  <c r="D9" i="39"/>
  <c r="F9" i="39"/>
  <c r="G9" i="39" s="1"/>
  <c r="D10" i="39"/>
  <c r="F10" i="39"/>
  <c r="G10" i="39"/>
  <c r="D11" i="39"/>
  <c r="F11" i="39"/>
  <c r="D12" i="39"/>
  <c r="F12" i="39"/>
  <c r="D13" i="39"/>
  <c r="F13" i="39"/>
  <c r="D14" i="39"/>
  <c r="F14" i="39"/>
  <c r="G14" i="39" s="1"/>
  <c r="D15" i="39"/>
  <c r="F15" i="39"/>
  <c r="D16" i="39"/>
  <c r="F16" i="39"/>
  <c r="D17" i="39"/>
  <c r="F17" i="39"/>
  <c r="D18" i="39"/>
  <c r="F18" i="39"/>
  <c r="D19" i="39"/>
  <c r="F19" i="39"/>
  <c r="D20" i="39"/>
  <c r="F20" i="39"/>
  <c r="G20" i="39"/>
  <c r="D21" i="39"/>
  <c r="F21" i="39"/>
  <c r="D22" i="39"/>
  <c r="F22" i="39"/>
  <c r="G22" i="39" s="1"/>
  <c r="D23" i="39"/>
  <c r="F23" i="39"/>
  <c r="D24" i="39"/>
  <c r="F24" i="39"/>
  <c r="D25" i="39"/>
  <c r="F25" i="39"/>
  <c r="G25" i="39"/>
  <c r="D26" i="39"/>
  <c r="F26" i="39"/>
  <c r="D27" i="39"/>
  <c r="F27" i="39"/>
  <c r="D28" i="39"/>
  <c r="F28" i="39"/>
  <c r="G29" i="39" s="1"/>
  <c r="D29" i="39"/>
  <c r="F29" i="39"/>
  <c r="D30" i="39"/>
  <c r="F30" i="39"/>
  <c r="D31" i="39"/>
  <c r="F31" i="39"/>
  <c r="D32" i="39"/>
  <c r="F32" i="39"/>
  <c r="G32" i="39"/>
  <c r="D2" i="38"/>
  <c r="F2" i="38"/>
  <c r="D3" i="38"/>
  <c r="F3" i="38"/>
  <c r="D4" i="38"/>
  <c r="F4" i="38"/>
  <c r="D5" i="38"/>
  <c r="F5" i="38"/>
  <c r="G5" i="38" s="1"/>
  <c r="D6" i="38"/>
  <c r="F6" i="38"/>
  <c r="D7" i="38"/>
  <c r="F7" i="38"/>
  <c r="G7" i="38" s="1"/>
  <c r="D8" i="38"/>
  <c r="F8" i="38"/>
  <c r="D9" i="38"/>
  <c r="F9" i="38"/>
  <c r="D10" i="38"/>
  <c r="F10" i="38"/>
  <c r="D11" i="38"/>
  <c r="F11" i="38"/>
  <c r="G11" i="38"/>
  <c r="D12" i="38"/>
  <c r="F12" i="38"/>
  <c r="D13" i="38"/>
  <c r="F13" i="38"/>
  <c r="D14" i="38"/>
  <c r="F14" i="38"/>
  <c r="D15" i="38"/>
  <c r="F15" i="38"/>
  <c r="D16" i="38"/>
  <c r="F16" i="38"/>
  <c r="G16" i="38" s="1"/>
  <c r="D17" i="38"/>
  <c r="F17" i="38"/>
  <c r="G17" i="38" s="1"/>
  <c r="D18" i="38"/>
  <c r="F18" i="38"/>
  <c r="G18" i="38" s="1"/>
  <c r="D19" i="38"/>
  <c r="F19" i="38"/>
  <c r="D20" i="38"/>
  <c r="F20" i="38"/>
  <c r="G20" i="38" s="1"/>
  <c r="D21" i="38"/>
  <c r="F21" i="38"/>
  <c r="G21" i="38" s="1"/>
  <c r="D22" i="38"/>
  <c r="F22" i="38"/>
  <c r="D23" i="38"/>
  <c r="F23" i="38"/>
  <c r="D2" i="37"/>
  <c r="F2" i="37"/>
  <c r="H2" i="37" s="1"/>
  <c r="D3" i="37"/>
  <c r="F3" i="37"/>
  <c r="H3" i="37"/>
  <c r="D4" i="37"/>
  <c r="F4" i="37"/>
  <c r="H4" i="37" s="1"/>
  <c r="D5" i="37"/>
  <c r="F5" i="37"/>
  <c r="D6" i="37"/>
  <c r="F6" i="37"/>
  <c r="H6" i="37"/>
  <c r="D7" i="37"/>
  <c r="F7" i="37"/>
  <c r="H7" i="37" s="1"/>
  <c r="D8" i="37"/>
  <c r="F8" i="37"/>
  <c r="D9" i="37"/>
  <c r="F9" i="37"/>
  <c r="D10" i="37"/>
  <c r="F10" i="37"/>
  <c r="D11" i="37"/>
  <c r="F11" i="37"/>
  <c r="H11" i="37"/>
  <c r="D12" i="37"/>
  <c r="F12" i="37"/>
  <c r="D13" i="37"/>
  <c r="F13" i="37"/>
  <c r="H13" i="37" s="1"/>
  <c r="D14" i="37"/>
  <c r="F14" i="37"/>
  <c r="D15" i="37"/>
  <c r="F15" i="37"/>
  <c r="H15" i="37"/>
  <c r="D16" i="37"/>
  <c r="F16" i="37"/>
  <c r="H16" i="37" s="1"/>
  <c r="D17" i="37"/>
  <c r="F17" i="37"/>
  <c r="H17" i="37"/>
  <c r="D18" i="37"/>
  <c r="F18" i="37"/>
  <c r="D19" i="37"/>
  <c r="F19" i="37"/>
  <c r="D20" i="37"/>
  <c r="F20" i="37"/>
  <c r="H22" i="37" s="1"/>
  <c r="D21" i="37"/>
  <c r="F21" i="37"/>
  <c r="D22" i="37"/>
  <c r="F22" i="37"/>
  <c r="D23" i="37"/>
  <c r="F23" i="37"/>
  <c r="H23" i="37"/>
  <c r="D24" i="37"/>
  <c r="F24" i="37"/>
  <c r="D25" i="37"/>
  <c r="F25" i="37"/>
  <c r="D2" i="36"/>
  <c r="F2" i="36"/>
  <c r="D3" i="36"/>
  <c r="F3" i="36"/>
  <c r="D4" i="36"/>
  <c r="F4" i="36"/>
  <c r="D5" i="36"/>
  <c r="F5" i="36"/>
  <c r="D6" i="36"/>
  <c r="F6" i="36"/>
  <c r="D7" i="36"/>
  <c r="F7" i="36"/>
  <c r="D8" i="36"/>
  <c r="F8" i="36"/>
  <c r="D9" i="36"/>
  <c r="F9" i="36"/>
  <c r="G9" i="36"/>
  <c r="D10" i="36"/>
  <c r="F10" i="36"/>
  <c r="G10" i="36" s="1"/>
  <c r="D11" i="36"/>
  <c r="F11" i="36"/>
  <c r="D12" i="36"/>
  <c r="F12" i="36"/>
  <c r="D13" i="36"/>
  <c r="F13" i="36"/>
  <c r="D14" i="36"/>
  <c r="F14" i="36"/>
  <c r="G14" i="36"/>
  <c r="D15" i="36"/>
  <c r="F15" i="36"/>
  <c r="D16" i="36"/>
  <c r="F16" i="36"/>
  <c r="G16" i="36" s="1"/>
  <c r="D17" i="36"/>
  <c r="F17" i="36"/>
  <c r="D18" i="36"/>
  <c r="F18" i="36"/>
  <c r="D2" i="35"/>
  <c r="F2" i="35"/>
  <c r="D3" i="35"/>
  <c r="F3" i="35"/>
  <c r="D4" i="35"/>
  <c r="F4" i="35"/>
  <c r="D5" i="35"/>
  <c r="F5" i="35"/>
  <c r="G5" i="35" s="1"/>
  <c r="D6" i="35"/>
  <c r="F6" i="35"/>
  <c r="D7" i="35"/>
  <c r="F7" i="35"/>
  <c r="D8" i="35"/>
  <c r="F8" i="35"/>
  <c r="D9" i="35"/>
  <c r="F9" i="35"/>
  <c r="D10" i="35"/>
  <c r="F10" i="35"/>
  <c r="D11" i="35"/>
  <c r="F11" i="35"/>
  <c r="D12" i="35"/>
  <c r="F12" i="35"/>
  <c r="D13" i="35"/>
  <c r="F13" i="35"/>
  <c r="D14" i="35"/>
  <c r="F14" i="35"/>
  <c r="D15" i="35"/>
  <c r="F15" i="35"/>
  <c r="D16" i="35"/>
  <c r="F16" i="35"/>
  <c r="D17" i="35"/>
  <c r="F17" i="35"/>
  <c r="D18" i="35"/>
  <c r="F18" i="35"/>
  <c r="D19" i="35"/>
  <c r="F19" i="35"/>
  <c r="D20" i="35"/>
  <c r="F20" i="35"/>
  <c r="D21" i="35"/>
  <c r="F21" i="35"/>
  <c r="D22" i="35"/>
  <c r="F22" i="35"/>
  <c r="D23" i="35"/>
  <c r="F23" i="35"/>
  <c r="D24" i="35"/>
  <c r="F24" i="35"/>
  <c r="D25" i="35"/>
  <c r="F25" i="35"/>
  <c r="D26" i="35"/>
  <c r="F26" i="35"/>
  <c r="D27" i="35"/>
  <c r="F27" i="35"/>
  <c r="G27" i="35"/>
  <c r="D28" i="35"/>
  <c r="F28" i="35"/>
  <c r="D29" i="35"/>
  <c r="F29" i="35"/>
  <c r="G29" i="35" s="1"/>
  <c r="D30" i="35"/>
  <c r="F30" i="35"/>
  <c r="D31" i="35"/>
  <c r="F31" i="35"/>
  <c r="D32" i="35"/>
  <c r="F32" i="35"/>
  <c r="D33" i="35"/>
  <c r="F33" i="35"/>
  <c r="G33" i="35"/>
  <c r="D34" i="35"/>
  <c r="F34" i="35"/>
  <c r="D35" i="35"/>
  <c r="F35" i="35"/>
  <c r="D36" i="35"/>
  <c r="F36" i="35"/>
  <c r="D37" i="35"/>
  <c r="F37" i="35"/>
  <c r="G37" i="35" s="1"/>
  <c r="D38" i="35"/>
  <c r="F38" i="35"/>
  <c r="D39" i="35"/>
  <c r="F39" i="35"/>
  <c r="G39" i="35"/>
  <c r="D2" i="34"/>
  <c r="F2" i="34"/>
  <c r="D3" i="34"/>
  <c r="F3" i="34"/>
  <c r="G3" i="34"/>
  <c r="D4" i="34"/>
  <c r="F4" i="34"/>
  <c r="D5" i="34"/>
  <c r="F5" i="34"/>
  <c r="G7" i="34" s="1"/>
  <c r="D6" i="34"/>
  <c r="F6" i="34"/>
  <c r="D7" i="34"/>
  <c r="F7" i="34"/>
  <c r="D8" i="34"/>
  <c r="F8" i="34"/>
  <c r="D9" i="34"/>
  <c r="F9" i="34"/>
  <c r="D10" i="34"/>
  <c r="F10" i="34"/>
  <c r="G10" i="34"/>
  <c r="D11" i="34"/>
  <c r="F11" i="34"/>
  <c r="G11" i="34" s="1"/>
  <c r="D12" i="34"/>
  <c r="F12" i="34"/>
  <c r="G12" i="34"/>
  <c r="D13" i="34"/>
  <c r="F13" i="34"/>
  <c r="G13" i="34" s="1"/>
  <c r="D14" i="34"/>
  <c r="F14" i="34"/>
  <c r="G14" i="34"/>
  <c r="D15" i="34"/>
  <c r="F15" i="34"/>
  <c r="D16" i="34"/>
  <c r="F16" i="34"/>
  <c r="G16" i="34" s="1"/>
  <c r="D17" i="34"/>
  <c r="F17" i="34"/>
  <c r="D18" i="34"/>
  <c r="F18" i="34"/>
  <c r="D19" i="34"/>
  <c r="F19" i="34"/>
  <c r="D20" i="34"/>
  <c r="F20" i="34"/>
  <c r="D21" i="34"/>
  <c r="F21" i="34"/>
  <c r="D22" i="34"/>
  <c r="F22" i="34"/>
  <c r="D23" i="34"/>
  <c r="F23" i="34"/>
  <c r="D24" i="34"/>
  <c r="F24" i="34"/>
  <c r="D25" i="34"/>
  <c r="F25" i="34"/>
  <c r="G25" i="34"/>
  <c r="D26" i="34"/>
  <c r="F26" i="34"/>
  <c r="D27" i="34"/>
  <c r="F27" i="34"/>
  <c r="D28" i="34"/>
  <c r="F28" i="34"/>
  <c r="G28" i="34" s="1"/>
  <c r="D29" i="34"/>
  <c r="F29" i="34"/>
  <c r="G29" i="34"/>
  <c r="D30" i="34"/>
  <c r="F30" i="34"/>
  <c r="D31" i="34"/>
  <c r="F31" i="34"/>
  <c r="D32" i="34"/>
  <c r="F32" i="34"/>
  <c r="D33" i="34"/>
  <c r="F33" i="34"/>
  <c r="G33" i="34" s="1"/>
  <c r="D34" i="34"/>
  <c r="F34" i="34"/>
  <c r="D35" i="34"/>
  <c r="F35" i="34"/>
  <c r="G35" i="34"/>
  <c r="D36" i="34"/>
  <c r="F36" i="34"/>
  <c r="D37" i="34"/>
  <c r="F37" i="34"/>
  <c r="D38" i="34"/>
  <c r="F38" i="34"/>
  <c r="D39" i="34"/>
  <c r="F39" i="34"/>
  <c r="D40" i="34"/>
  <c r="F40" i="34"/>
  <c r="G40" i="34" s="1"/>
  <c r="D41" i="34"/>
  <c r="F41" i="34"/>
  <c r="D42" i="34"/>
  <c r="F42" i="34"/>
  <c r="D43" i="34"/>
  <c r="F43" i="34"/>
  <c r="D44" i="34"/>
  <c r="F44" i="34"/>
  <c r="G44" i="34"/>
  <c r="D45" i="34"/>
  <c r="F45" i="34"/>
  <c r="D46" i="34"/>
  <c r="F46" i="34"/>
  <c r="D47" i="34"/>
  <c r="F47" i="34"/>
  <c r="G49" i="34" s="1"/>
  <c r="D48" i="34"/>
  <c r="F48" i="34"/>
  <c r="D49" i="34"/>
  <c r="F49" i="34"/>
  <c r="D50" i="34"/>
  <c r="F50" i="34"/>
  <c r="D51" i="34"/>
  <c r="F51" i="34"/>
  <c r="D52" i="34"/>
  <c r="F52" i="34"/>
  <c r="D53" i="34"/>
  <c r="F53" i="34"/>
  <c r="D54" i="34"/>
  <c r="F54" i="34"/>
  <c r="D55" i="34"/>
  <c r="F55" i="34"/>
  <c r="D56" i="34"/>
  <c r="F56" i="34"/>
  <c r="D57" i="34"/>
  <c r="F57" i="34"/>
  <c r="D58" i="34"/>
  <c r="F58" i="34"/>
  <c r="G58" i="34"/>
  <c r="D59" i="34"/>
  <c r="F59" i="34"/>
  <c r="G60" i="34" s="1"/>
  <c r="D60" i="34"/>
  <c r="F60" i="34"/>
  <c r="D61" i="34"/>
  <c r="F61" i="34"/>
  <c r="D62" i="34"/>
  <c r="F62" i="34"/>
  <c r="D63" i="34"/>
  <c r="F63" i="34"/>
  <c r="D64" i="34"/>
  <c r="F64" i="34"/>
  <c r="G64" i="34"/>
  <c r="D65" i="34"/>
  <c r="F65" i="34"/>
  <c r="G66" i="34" s="1"/>
  <c r="D66" i="34"/>
  <c r="F66" i="34"/>
  <c r="D2" i="33"/>
  <c r="F2" i="33"/>
  <c r="D3" i="33"/>
  <c r="F3" i="33"/>
  <c r="D4" i="33"/>
  <c r="F4" i="33"/>
  <c r="D5" i="33"/>
  <c r="F5" i="33"/>
  <c r="D6" i="33"/>
  <c r="F6" i="33"/>
  <c r="D7" i="33"/>
  <c r="F7" i="33"/>
  <c r="D8" i="33"/>
  <c r="F8" i="33"/>
  <c r="D9" i="33"/>
  <c r="F9" i="33"/>
  <c r="D10" i="33"/>
  <c r="F10" i="33"/>
  <c r="G10" i="33" s="1"/>
  <c r="D11" i="33"/>
  <c r="F11" i="33"/>
  <c r="D12" i="33"/>
  <c r="F12" i="33"/>
  <c r="D13" i="33"/>
  <c r="F13" i="33"/>
  <c r="G13" i="33"/>
  <c r="D14" i="33"/>
  <c r="F14" i="33"/>
  <c r="D15" i="33"/>
  <c r="F15" i="33"/>
  <c r="D16" i="33"/>
  <c r="F16" i="33"/>
  <c r="D17" i="33"/>
  <c r="F17" i="33"/>
  <c r="G17" i="33" s="1"/>
  <c r="D18" i="33"/>
  <c r="F18" i="33"/>
  <c r="D19" i="33"/>
  <c r="F19" i="33"/>
  <c r="D20" i="33"/>
  <c r="F20" i="33"/>
  <c r="D21" i="33"/>
  <c r="F21" i="33"/>
  <c r="D22" i="33"/>
  <c r="F22" i="33"/>
  <c r="G22" i="33"/>
  <c r="D23" i="33"/>
  <c r="F23" i="33"/>
  <c r="D24" i="33"/>
  <c r="F24" i="33"/>
  <c r="D25" i="33"/>
  <c r="F25" i="33"/>
  <c r="D26" i="33"/>
  <c r="F26" i="33"/>
  <c r="D27" i="33"/>
  <c r="F27" i="33"/>
  <c r="G27" i="33" s="1"/>
  <c r="D28" i="33"/>
  <c r="F28" i="33"/>
  <c r="G28" i="33"/>
  <c r="D29" i="33"/>
  <c r="F29" i="33"/>
  <c r="D30" i="33"/>
  <c r="F30" i="33"/>
  <c r="D31" i="33"/>
  <c r="F31" i="33"/>
  <c r="D32" i="33"/>
  <c r="F32" i="33"/>
  <c r="G32" i="33" s="1"/>
  <c r="D33" i="33"/>
  <c r="F33" i="33"/>
  <c r="G33" i="33"/>
  <c r="D34" i="33"/>
  <c r="F34" i="33"/>
  <c r="D35" i="33"/>
  <c r="F35" i="33"/>
  <c r="G35" i="33" s="1"/>
  <c r="D36" i="33"/>
  <c r="F36" i="33"/>
  <c r="D2" i="32"/>
  <c r="F2" i="32"/>
  <c r="N2" i="32"/>
  <c r="C3" i="32"/>
  <c r="D3" i="32" s="1"/>
  <c r="F3" i="32"/>
  <c r="C4" i="32"/>
  <c r="D4" i="32"/>
  <c r="F4" i="32"/>
  <c r="G4" i="32"/>
  <c r="D5" i="32"/>
  <c r="F5" i="32"/>
  <c r="D6" i="32"/>
  <c r="F6" i="32"/>
  <c r="D7" i="32"/>
  <c r="F7" i="32"/>
  <c r="C8" i="32"/>
  <c r="D8" i="32"/>
  <c r="F8" i="32"/>
  <c r="G8" i="32"/>
  <c r="G28" i="32" s="1"/>
  <c r="C9" i="32"/>
  <c r="D9" i="32"/>
  <c r="F9" i="32"/>
  <c r="G9" i="32"/>
  <c r="D10" i="32"/>
  <c r="F10" i="32"/>
  <c r="C11" i="32"/>
  <c r="D11" i="32"/>
  <c r="F11" i="32"/>
  <c r="C12" i="32"/>
  <c r="D12" i="32" s="1"/>
  <c r="F12" i="32"/>
  <c r="G12" i="32" s="1"/>
  <c r="D13" i="32"/>
  <c r="F13" i="32"/>
  <c r="C14" i="32"/>
  <c r="D14" i="32" s="1"/>
  <c r="F14" i="32"/>
  <c r="G14" i="32" s="1"/>
  <c r="C15" i="32"/>
  <c r="D15" i="32" s="1"/>
  <c r="F15" i="32"/>
  <c r="G15" i="32" s="1"/>
  <c r="D16" i="32"/>
  <c r="F16" i="32"/>
  <c r="D17" i="32"/>
  <c r="F17" i="32"/>
  <c r="C18" i="32"/>
  <c r="D18" i="32" s="1"/>
  <c r="F18" i="32"/>
  <c r="C19" i="32"/>
  <c r="D19" i="32"/>
  <c r="F19" i="32"/>
  <c r="G19" i="32"/>
  <c r="D20" i="32"/>
  <c r="F20" i="32"/>
  <c r="D21" i="32"/>
  <c r="F21" i="32"/>
  <c r="C22" i="32"/>
  <c r="D22" i="32"/>
  <c r="F22" i="32"/>
  <c r="G22" i="32"/>
  <c r="D23" i="32"/>
  <c r="F23" i="32"/>
  <c r="G23" i="32" s="1"/>
  <c r="D24" i="32"/>
  <c r="F24" i="32"/>
  <c r="D25" i="32"/>
  <c r="F25" i="32"/>
  <c r="D2" i="31"/>
  <c r="F2" i="31"/>
  <c r="G2" i="31" s="1"/>
  <c r="D3" i="31"/>
  <c r="F3" i="31"/>
  <c r="G3" i="31"/>
  <c r="D4" i="31"/>
  <c r="F4" i="31"/>
  <c r="G4" i="31" s="1"/>
  <c r="D5" i="31"/>
  <c r="F5" i="31"/>
  <c r="G5" i="31"/>
  <c r="D6" i="31"/>
  <c r="F6" i="31"/>
  <c r="D7" i="31"/>
  <c r="F7" i="31"/>
  <c r="G7" i="31" s="1"/>
  <c r="D8" i="31"/>
  <c r="F8" i="31"/>
  <c r="G8" i="31"/>
  <c r="D9" i="31"/>
  <c r="F9" i="31"/>
  <c r="D10" i="31"/>
  <c r="F10" i="31"/>
  <c r="D11" i="31"/>
  <c r="F11" i="31"/>
  <c r="G11" i="31" s="1"/>
  <c r="D12" i="31"/>
  <c r="F12" i="31"/>
  <c r="G12" i="31"/>
  <c r="D13" i="31"/>
  <c r="F13" i="31"/>
  <c r="G13" i="31" s="1"/>
  <c r="D14" i="31"/>
  <c r="F14" i="31"/>
  <c r="D15" i="31"/>
  <c r="F15" i="31"/>
  <c r="G15" i="31"/>
  <c r="D16" i="31"/>
  <c r="F16" i="31"/>
  <c r="G16" i="31" s="1"/>
  <c r="D17" i="31"/>
  <c r="F17" i="31"/>
  <c r="G17" i="31"/>
  <c r="D2" i="30"/>
  <c r="F2" i="30"/>
  <c r="D3" i="30"/>
  <c r="F3" i="30"/>
  <c r="G3" i="30"/>
  <c r="D4" i="30"/>
  <c r="D5" i="30"/>
  <c r="F5" i="30"/>
  <c r="D6" i="30"/>
  <c r="F6" i="30"/>
  <c r="D7" i="30"/>
  <c r="D8" i="30"/>
  <c r="F8" i="30"/>
  <c r="G8" i="30" s="1"/>
  <c r="D9" i="30"/>
  <c r="F9" i="30"/>
  <c r="D10" i="30"/>
  <c r="F10" i="30"/>
  <c r="D11" i="30"/>
  <c r="F11" i="30"/>
  <c r="G11" i="30"/>
  <c r="D12" i="30"/>
  <c r="D13" i="30"/>
  <c r="D14" i="30"/>
  <c r="D15" i="30"/>
  <c r="F15" i="30"/>
  <c r="G15" i="30"/>
  <c r="D16" i="30"/>
  <c r="D17" i="30"/>
  <c r="F17" i="30"/>
  <c r="G17" i="30"/>
  <c r="D18" i="30"/>
  <c r="D19" i="30"/>
  <c r="D20" i="30"/>
  <c r="F20" i="30"/>
  <c r="G20" i="30" s="1"/>
  <c r="D21" i="30"/>
  <c r="D22" i="30"/>
  <c r="D23" i="30"/>
  <c r="F23" i="30"/>
  <c r="G23" i="30"/>
  <c r="D24" i="30"/>
  <c r="D25" i="30"/>
  <c r="D26" i="30"/>
  <c r="F26" i="30"/>
  <c r="G26" i="30" s="1"/>
  <c r="D27" i="30"/>
  <c r="D28" i="30"/>
  <c r="D29" i="30"/>
  <c r="D30" i="30"/>
  <c r="F30" i="30"/>
  <c r="G31" i="30" s="1"/>
  <c r="D31" i="30"/>
  <c r="F31" i="30"/>
  <c r="D32" i="30"/>
  <c r="D33" i="30"/>
  <c r="D34" i="30"/>
  <c r="D35" i="30"/>
  <c r="D36" i="30"/>
  <c r="D37" i="30"/>
  <c r="D38" i="30"/>
  <c r="D2" i="29"/>
  <c r="D3" i="29"/>
  <c r="F3" i="29"/>
  <c r="G3" i="29" s="1"/>
  <c r="D4" i="29"/>
  <c r="D5" i="29"/>
  <c r="D6" i="29"/>
  <c r="F6" i="29"/>
  <c r="D7" i="29"/>
  <c r="F7" i="29"/>
  <c r="D8" i="29"/>
  <c r="F8" i="29"/>
  <c r="G8" i="29"/>
  <c r="D9" i="29"/>
  <c r="D10" i="29"/>
  <c r="D11" i="29"/>
  <c r="F11" i="29"/>
  <c r="G11" i="29" s="1"/>
  <c r="D2" i="28"/>
  <c r="F2" i="28"/>
  <c r="G2" i="28" s="1"/>
  <c r="D3" i="28"/>
  <c r="F3" i="28"/>
  <c r="D4" i="28"/>
  <c r="F4" i="28"/>
  <c r="G4" i="28"/>
  <c r="D5" i="28"/>
  <c r="F5" i="28"/>
  <c r="G5" i="28" s="1"/>
  <c r="D6" i="28"/>
  <c r="F6" i="28"/>
  <c r="D7" i="28"/>
  <c r="F7" i="28"/>
  <c r="G7" i="28"/>
  <c r="D8" i="28"/>
  <c r="F8" i="28"/>
  <c r="D9" i="28"/>
  <c r="F9" i="28"/>
  <c r="D10" i="28"/>
  <c r="F10" i="28"/>
  <c r="D11" i="28"/>
  <c r="F11" i="28"/>
  <c r="D12" i="28"/>
  <c r="F12" i="28"/>
  <c r="D13" i="28"/>
  <c r="F13" i="28"/>
  <c r="D14" i="28"/>
  <c r="F14" i="28"/>
  <c r="D15" i="28"/>
  <c r="F15" i="28"/>
  <c r="D16" i="28"/>
  <c r="F16" i="28"/>
  <c r="D17" i="28"/>
  <c r="F17" i="28"/>
  <c r="G17" i="28"/>
  <c r="D18" i="28"/>
  <c r="F18" i="28"/>
  <c r="G19" i="28" s="1"/>
  <c r="D19" i="28"/>
  <c r="F19" i="28"/>
  <c r="D20" i="28"/>
  <c r="F20" i="28"/>
  <c r="D21" i="28"/>
  <c r="F21" i="28"/>
  <c r="D22" i="28"/>
  <c r="F22" i="28"/>
  <c r="G22" i="28"/>
  <c r="D23" i="28"/>
  <c r="F23" i="28"/>
  <c r="G23" i="28" s="1"/>
  <c r="D24" i="28"/>
  <c r="F24" i="28"/>
  <c r="D25" i="28"/>
  <c r="F25" i="28"/>
  <c r="D26" i="28"/>
  <c r="F26" i="28"/>
  <c r="G26" i="28"/>
  <c r="D27" i="28"/>
  <c r="F27" i="28"/>
  <c r="G27" i="28" s="1"/>
  <c r="D28" i="28"/>
  <c r="F28" i="28"/>
  <c r="G28" i="28"/>
  <c r="D29" i="28"/>
  <c r="F29" i="28"/>
  <c r="G30" i="28" s="1"/>
  <c r="D30" i="28"/>
  <c r="F30" i="28"/>
  <c r="D31" i="28"/>
  <c r="F31" i="28"/>
  <c r="G31" i="28"/>
  <c r="D2" i="27"/>
  <c r="F2" i="27"/>
  <c r="D3" i="27"/>
  <c r="F3" i="27"/>
  <c r="D4" i="27"/>
  <c r="F4" i="27"/>
  <c r="D5" i="27"/>
  <c r="F5" i="27"/>
  <c r="D6" i="27"/>
  <c r="F6" i="27"/>
  <c r="D7" i="27"/>
  <c r="F7" i="27"/>
  <c r="D8" i="27"/>
  <c r="F8" i="27"/>
  <c r="G8" i="27"/>
  <c r="D9" i="27"/>
  <c r="F9" i="27"/>
  <c r="D10" i="27"/>
  <c r="F10" i="27"/>
  <c r="D11" i="27"/>
  <c r="F11" i="27"/>
  <c r="D12" i="27"/>
  <c r="F12" i="27"/>
  <c r="G12" i="27" s="1"/>
  <c r="D13" i="27"/>
  <c r="F13" i="27"/>
  <c r="D14" i="27"/>
  <c r="F14" i="27"/>
  <c r="D15" i="27"/>
  <c r="F15" i="27"/>
  <c r="D16" i="27"/>
  <c r="F16" i="27"/>
  <c r="D17" i="27"/>
  <c r="F17" i="27"/>
  <c r="D18" i="27"/>
  <c r="F18" i="27"/>
  <c r="D19" i="27"/>
  <c r="F19" i="27"/>
  <c r="D20" i="27"/>
  <c r="F20" i="27"/>
  <c r="G20" i="27"/>
  <c r="D21" i="27"/>
  <c r="F21" i="27"/>
  <c r="D22" i="27"/>
  <c r="F22" i="27"/>
  <c r="G22" i="27" s="1"/>
  <c r="D23" i="27"/>
  <c r="F23" i="27"/>
  <c r="D24" i="27"/>
  <c r="F24" i="27"/>
  <c r="G24" i="27"/>
  <c r="D25" i="27"/>
  <c r="F25" i="27"/>
  <c r="G25" i="27" s="1"/>
  <c r="D26" i="27"/>
  <c r="F26" i="27"/>
  <c r="D27" i="27"/>
  <c r="F27" i="27"/>
  <c r="D28" i="27"/>
  <c r="F28" i="27"/>
  <c r="D29" i="27"/>
  <c r="F29" i="27"/>
  <c r="D30" i="27"/>
  <c r="F30" i="27"/>
  <c r="G30" i="27"/>
  <c r="D31" i="27"/>
  <c r="F31" i="27"/>
  <c r="D32" i="27"/>
  <c r="F32" i="27"/>
  <c r="D33" i="27"/>
  <c r="F33" i="27"/>
  <c r="D2" i="26"/>
  <c r="F2" i="26"/>
  <c r="G2" i="26" s="1"/>
  <c r="D3" i="26"/>
  <c r="F3" i="26"/>
  <c r="D4" i="26"/>
  <c r="F4" i="26"/>
  <c r="G4" i="26"/>
  <c r="D5" i="26"/>
  <c r="F5" i="26"/>
  <c r="D6" i="26"/>
  <c r="F6" i="26"/>
  <c r="G6" i="26" s="1"/>
  <c r="D7" i="26"/>
  <c r="F7" i="26"/>
  <c r="D8" i="26"/>
  <c r="F8" i="26"/>
  <c r="D9" i="26"/>
  <c r="F9" i="26"/>
  <c r="D10" i="26"/>
  <c r="F10" i="26"/>
  <c r="D11" i="26"/>
  <c r="F11" i="26"/>
  <c r="D12" i="26"/>
  <c r="F12" i="26"/>
  <c r="G12" i="26"/>
  <c r="D13" i="26"/>
  <c r="F13" i="26"/>
  <c r="D14" i="26"/>
  <c r="F14" i="26"/>
  <c r="D15" i="26"/>
  <c r="F15" i="26"/>
  <c r="G15" i="26" s="1"/>
  <c r="D16" i="26"/>
  <c r="F16" i="26"/>
  <c r="G16" i="26"/>
  <c r="D17" i="26"/>
  <c r="F17" i="26"/>
  <c r="D18" i="26"/>
  <c r="F18" i="26"/>
  <c r="G18" i="26" s="1"/>
  <c r="D19" i="26"/>
  <c r="F19" i="26"/>
  <c r="D20" i="26"/>
  <c r="F20" i="26"/>
  <c r="D21" i="26"/>
  <c r="F21" i="26"/>
  <c r="D22" i="26"/>
  <c r="F22" i="26"/>
  <c r="G22" i="26"/>
  <c r="D23" i="26"/>
  <c r="F23" i="26"/>
  <c r="D24" i="26"/>
  <c r="F24" i="26"/>
  <c r="D25" i="26"/>
  <c r="F25" i="26"/>
  <c r="D26" i="26"/>
  <c r="F26" i="26"/>
  <c r="D27" i="26"/>
  <c r="F27" i="26"/>
  <c r="G27" i="26" s="1"/>
  <c r="D28" i="26"/>
  <c r="F28" i="26"/>
  <c r="D29" i="26"/>
  <c r="F29" i="26"/>
  <c r="G29" i="26"/>
  <c r="D30" i="26"/>
  <c r="F30" i="26"/>
  <c r="D31" i="26"/>
  <c r="F31" i="26"/>
  <c r="D32" i="26"/>
  <c r="F32" i="26"/>
  <c r="D33" i="26"/>
  <c r="F33" i="26"/>
  <c r="D2" i="25"/>
  <c r="F2" i="25"/>
  <c r="G2" i="25"/>
  <c r="D3" i="25"/>
  <c r="F3" i="25"/>
  <c r="D4" i="25"/>
  <c r="F4" i="25"/>
  <c r="D5" i="25"/>
  <c r="F5" i="25"/>
  <c r="G6" i="25" s="1"/>
  <c r="G45" i="25" s="1"/>
  <c r="D6" i="25"/>
  <c r="F6" i="25"/>
  <c r="D7" i="25"/>
  <c r="F7" i="25"/>
  <c r="D8" i="25"/>
  <c r="F8" i="25"/>
  <c r="D9" i="25"/>
  <c r="F9" i="25"/>
  <c r="D10" i="25"/>
  <c r="F10" i="25"/>
  <c r="G10" i="25"/>
  <c r="D11" i="25"/>
  <c r="F11" i="25"/>
  <c r="D12" i="25"/>
  <c r="F12" i="25"/>
  <c r="D13" i="25"/>
  <c r="F13" i="25"/>
  <c r="D14" i="25"/>
  <c r="F14" i="25"/>
  <c r="D15" i="25"/>
  <c r="F15" i="25"/>
  <c r="D16" i="25"/>
  <c r="F16" i="25"/>
  <c r="G16" i="25" s="1"/>
  <c r="D17" i="25"/>
  <c r="F17" i="25"/>
  <c r="D18" i="25"/>
  <c r="F18" i="25"/>
  <c r="D19" i="25"/>
  <c r="F19" i="25"/>
  <c r="D20" i="25"/>
  <c r="F20" i="25"/>
  <c r="G20" i="25"/>
  <c r="D21" i="25"/>
  <c r="F21" i="25"/>
  <c r="D22" i="25"/>
  <c r="F22" i="25"/>
  <c r="D23" i="25"/>
  <c r="F23" i="25"/>
  <c r="G24" i="25" s="1"/>
  <c r="D24" i="25"/>
  <c r="F24" i="25"/>
  <c r="D25" i="25"/>
  <c r="F25" i="25"/>
  <c r="D26" i="25"/>
  <c r="F26" i="25"/>
  <c r="D27" i="25"/>
  <c r="F27" i="25"/>
  <c r="D28" i="25"/>
  <c r="F28" i="25"/>
  <c r="D29" i="25"/>
  <c r="F29" i="25"/>
  <c r="D30" i="25"/>
  <c r="F30" i="25"/>
  <c r="D31" i="25"/>
  <c r="F31" i="25"/>
  <c r="G31" i="25"/>
  <c r="D32" i="25"/>
  <c r="F32" i="25"/>
  <c r="D33" i="25"/>
  <c r="F33" i="25"/>
  <c r="D34" i="25"/>
  <c r="F34" i="25"/>
  <c r="G34" i="25" s="1"/>
  <c r="D35" i="25"/>
  <c r="F35" i="25"/>
  <c r="D36" i="25"/>
  <c r="F36" i="25"/>
  <c r="D37" i="25"/>
  <c r="F37" i="25"/>
  <c r="G37" i="25"/>
  <c r="D38" i="25"/>
  <c r="F38" i="25"/>
  <c r="D39" i="25"/>
  <c r="F39" i="25"/>
  <c r="D40" i="25"/>
  <c r="F40" i="25"/>
  <c r="D41" i="25"/>
  <c r="F41" i="25"/>
  <c r="D2" i="24"/>
  <c r="F2" i="24"/>
  <c r="D3" i="24"/>
  <c r="F3" i="24"/>
  <c r="H3" i="24"/>
  <c r="D5" i="24"/>
  <c r="F5" i="24"/>
  <c r="H5" i="24" s="1"/>
  <c r="D8" i="24"/>
  <c r="F8" i="24"/>
  <c r="H8" i="24"/>
  <c r="H24" i="24" s="1"/>
  <c r="D11" i="24"/>
  <c r="F11" i="24"/>
  <c r="H11" i="24" s="1"/>
  <c r="D18" i="24"/>
  <c r="F18" i="24"/>
  <c r="H18" i="24"/>
  <c r="D21" i="24"/>
  <c r="F21" i="24"/>
  <c r="D24" i="24"/>
  <c r="F24" i="24"/>
  <c r="D25" i="24"/>
  <c r="F25" i="24"/>
  <c r="D26" i="24"/>
  <c r="F26" i="24"/>
  <c r="H26" i="24"/>
  <c r="D28" i="24"/>
  <c r="F28" i="24"/>
  <c r="D29" i="24"/>
  <c r="F29" i="24"/>
  <c r="D31" i="24"/>
  <c r="F31" i="24"/>
  <c r="D33" i="24"/>
  <c r="F33" i="24"/>
  <c r="D34" i="24"/>
  <c r="F34" i="24"/>
  <c r="D36" i="24"/>
  <c r="F36" i="24"/>
  <c r="H36" i="24"/>
  <c r="D39" i="24"/>
  <c r="F39" i="24"/>
  <c r="H40" i="24" s="1"/>
  <c r="D40" i="24"/>
  <c r="F40" i="24"/>
  <c r="D41" i="24"/>
  <c r="F41" i="24"/>
  <c r="H41" i="24"/>
  <c r="D43" i="24"/>
  <c r="F43" i="24"/>
  <c r="H44" i="24" s="1"/>
  <c r="D44" i="24"/>
  <c r="F44" i="24"/>
  <c r="D2" i="23"/>
  <c r="F2" i="23"/>
  <c r="D3" i="23"/>
  <c r="F3" i="23"/>
  <c r="D4" i="23"/>
  <c r="F4" i="23"/>
  <c r="D5" i="23"/>
  <c r="F5" i="23"/>
  <c r="D6" i="23"/>
  <c r="F6" i="23"/>
  <c r="D7" i="23"/>
  <c r="F7" i="23"/>
  <c r="D8" i="23"/>
  <c r="F8" i="23"/>
  <c r="D9" i="23"/>
  <c r="F9" i="23"/>
  <c r="D10" i="23"/>
  <c r="F10" i="23"/>
  <c r="D11" i="23"/>
  <c r="F11" i="23"/>
  <c r="D12" i="23"/>
  <c r="F12" i="23"/>
  <c r="H12" i="23"/>
  <c r="D13" i="23"/>
  <c r="F13" i="23"/>
  <c r="D14" i="23"/>
  <c r="F14" i="23"/>
  <c r="D15" i="23"/>
  <c r="F15" i="23"/>
  <c r="D16" i="23"/>
  <c r="F16" i="23"/>
  <c r="D17" i="23"/>
  <c r="F17" i="23"/>
  <c r="D18" i="23"/>
  <c r="F18" i="23"/>
  <c r="D19" i="23"/>
  <c r="F19" i="23"/>
  <c r="D20" i="23"/>
  <c r="F20" i="23"/>
  <c r="D21" i="23"/>
  <c r="F21" i="23"/>
  <c r="H21" i="23" s="1"/>
  <c r="D22" i="23"/>
  <c r="F22" i="23"/>
  <c r="D23" i="23"/>
  <c r="F23" i="23"/>
  <c r="D24" i="23"/>
  <c r="F24" i="23"/>
  <c r="D25" i="23"/>
  <c r="F25" i="23"/>
  <c r="D26" i="23"/>
  <c r="F26" i="23"/>
  <c r="D27" i="23"/>
  <c r="F27" i="23"/>
  <c r="D28" i="23"/>
  <c r="F28" i="23"/>
  <c r="D29" i="23"/>
  <c r="F29" i="23"/>
  <c r="D30" i="23"/>
  <c r="F30" i="23"/>
  <c r="D31" i="23"/>
  <c r="F31" i="23"/>
  <c r="D32" i="23"/>
  <c r="F32" i="23"/>
  <c r="D33" i="23"/>
  <c r="F33" i="23"/>
  <c r="H33" i="23"/>
  <c r="D34" i="23"/>
  <c r="F34" i="23"/>
  <c r="D35" i="23"/>
  <c r="F35" i="23"/>
  <c r="D36" i="23"/>
  <c r="F36" i="23"/>
  <c r="H36" i="23" s="1"/>
  <c r="D37" i="23"/>
  <c r="F37" i="23"/>
  <c r="H37" i="23"/>
  <c r="D38" i="23"/>
  <c r="F38" i="23"/>
  <c r="H38" i="23" s="1"/>
  <c r="D39" i="23"/>
  <c r="F39" i="23"/>
  <c r="H39" i="23"/>
  <c r="D40" i="23"/>
  <c r="F40" i="23"/>
  <c r="H40" i="23" s="1"/>
  <c r="D41" i="23"/>
  <c r="F41" i="23"/>
  <c r="H41" i="23"/>
  <c r="D42" i="23"/>
  <c r="F42" i="23"/>
  <c r="H42" i="23" s="1"/>
  <c r="D43" i="23"/>
  <c r="F43" i="23"/>
  <c r="D44" i="23"/>
  <c r="F44" i="23"/>
  <c r="D45" i="23"/>
  <c r="F45" i="23"/>
  <c r="D46" i="23"/>
  <c r="F46" i="23"/>
  <c r="D47" i="23"/>
  <c r="F47" i="23"/>
  <c r="D48" i="23"/>
  <c r="F48" i="23"/>
  <c r="D49" i="23"/>
  <c r="F49" i="23"/>
  <c r="D50" i="23"/>
  <c r="F50" i="23"/>
  <c r="D51" i="23"/>
  <c r="F51" i="23"/>
  <c r="D52" i="23"/>
  <c r="F52" i="23"/>
  <c r="D53" i="23"/>
  <c r="F53" i="23"/>
  <c r="H53" i="23"/>
  <c r="D54" i="23"/>
  <c r="F54" i="23"/>
  <c r="G36" i="27" l="1"/>
  <c r="H29" i="24"/>
  <c r="G13" i="28"/>
  <c r="H8" i="23"/>
  <c r="H61" i="23" s="1"/>
  <c r="H50" i="24"/>
  <c r="G33" i="27"/>
  <c r="G13" i="29"/>
  <c r="G19" i="31"/>
  <c r="H32" i="40"/>
  <c r="G38" i="33"/>
  <c r="G20" i="36"/>
  <c r="G24" i="38"/>
  <c r="G26" i="41"/>
  <c r="C16" i="42"/>
  <c r="D16" i="42" s="1"/>
  <c r="C20" i="42"/>
  <c r="D20" i="42" s="1"/>
  <c r="C21" i="42"/>
  <c r="D21" i="42" s="1"/>
  <c r="C24" i="42"/>
  <c r="D24" i="42" s="1"/>
  <c r="C31" i="42"/>
  <c r="D31" i="42" s="1"/>
  <c r="C14" i="42"/>
  <c r="D14" i="42" s="1"/>
  <c r="C18" i="42"/>
  <c r="D18" i="42" s="1"/>
  <c r="C26" i="42"/>
  <c r="D26" i="42" s="1"/>
  <c r="C27" i="42"/>
  <c r="D27" i="42" s="1"/>
  <c r="C28" i="42"/>
  <c r="D28" i="42" s="1"/>
  <c r="C29" i="42"/>
  <c r="D29" i="42" s="1"/>
  <c r="C33" i="42"/>
  <c r="D33" i="42" s="1"/>
  <c r="G35" i="26"/>
  <c r="G33" i="28"/>
  <c r="G40" i="30"/>
  <c r="G70" i="34"/>
  <c r="G43" i="35"/>
  <c r="H27" i="37"/>
  <c r="G34" i="39"/>
  <c r="G35" i="42"/>
  <c r="F2" i="22"/>
  <c r="G2" i="22"/>
  <c r="J2" i="22"/>
  <c r="F3" i="22"/>
  <c r="G3" i="22"/>
  <c r="J3" i="22"/>
  <c r="F4" i="22"/>
  <c r="G4" i="22"/>
  <c r="J4" i="22"/>
  <c r="F5" i="22"/>
  <c r="G5" i="22"/>
  <c r="J5" i="22"/>
  <c r="F6" i="22"/>
  <c r="G6" i="22"/>
  <c r="J6" i="22"/>
  <c r="F7" i="22"/>
  <c r="G7" i="22"/>
  <c r="J7" i="22"/>
  <c r="F8" i="22"/>
  <c r="G8" i="22"/>
  <c r="J8" i="22"/>
  <c r="F9" i="22"/>
  <c r="G9" i="22"/>
  <c r="J9" i="22"/>
  <c r="F10" i="22"/>
  <c r="G10" i="22"/>
  <c r="J10" i="22"/>
  <c r="F11" i="22"/>
  <c r="G11" i="22"/>
  <c r="J11" i="22"/>
  <c r="F12" i="22"/>
  <c r="G12" i="22"/>
  <c r="J12" i="22"/>
  <c r="F13" i="22"/>
  <c r="G13" i="22"/>
  <c r="J13" i="22"/>
  <c r="F14" i="22"/>
  <c r="G14" i="22"/>
  <c r="J14" i="22"/>
  <c r="F15" i="22"/>
  <c r="G15" i="22"/>
  <c r="J15" i="22"/>
  <c r="F16" i="22"/>
  <c r="G16" i="22"/>
  <c r="J16" i="22"/>
  <c r="F17" i="22"/>
  <c r="G17" i="22"/>
  <c r="J17" i="22"/>
  <c r="F18" i="22"/>
  <c r="G18" i="22"/>
  <c r="J18" i="22"/>
  <c r="F19" i="22"/>
  <c r="G19" i="22"/>
  <c r="J19" i="22"/>
  <c r="F20" i="22"/>
  <c r="G20" i="22"/>
  <c r="J20" i="22"/>
  <c r="F21" i="22"/>
  <c r="G21" i="22"/>
  <c r="J21" i="22"/>
  <c r="D22" i="22"/>
  <c r="E22" i="22"/>
  <c r="D23" i="22"/>
  <c r="E23" i="22"/>
  <c r="E24" i="22"/>
  <c r="E25" i="22"/>
  <c r="J2" i="12" l="1"/>
  <c r="L4" i="21"/>
  <c r="R12" i="17"/>
  <c r="R23" i="17"/>
  <c r="R29" i="17"/>
  <c r="R40" i="17"/>
  <c r="R43" i="17"/>
  <c r="R48" i="17"/>
  <c r="R49" i="17"/>
  <c r="R52" i="17"/>
  <c r="R53" i="17"/>
  <c r="R55" i="17"/>
  <c r="R56" i="17"/>
  <c r="R61" i="17"/>
  <c r="R63" i="17"/>
  <c r="R65" i="17"/>
  <c r="R67" i="17"/>
  <c r="R69" i="17"/>
  <c r="R71" i="17"/>
  <c r="R72" i="17"/>
  <c r="R77" i="17"/>
  <c r="R80" i="17"/>
  <c r="R81" i="17"/>
  <c r="R83" i="17"/>
  <c r="R85" i="17"/>
  <c r="R87" i="17"/>
  <c r="R91" i="17"/>
  <c r="R93" i="17"/>
  <c r="R95" i="17"/>
  <c r="R104" i="17"/>
  <c r="R108" i="17"/>
  <c r="R119" i="17"/>
  <c r="R123" i="17"/>
  <c r="R128" i="17"/>
  <c r="R133" i="17"/>
  <c r="R135" i="17"/>
  <c r="R141" i="17"/>
  <c r="R145" i="17"/>
  <c r="Q7" i="14"/>
  <c r="Q43" i="14"/>
  <c r="Q181" i="14"/>
  <c r="Q218" i="14"/>
  <c r="Q224" i="14"/>
  <c r="Q228" i="14"/>
  <c r="Q243" i="14"/>
  <c r="Q92" i="14"/>
  <c r="G4" i="15" s="1"/>
  <c r="Q93" i="14"/>
  <c r="Q94" i="14"/>
  <c r="Q95" i="14"/>
  <c r="Q96" i="14"/>
  <c r="Q97" i="14"/>
  <c r="Q98" i="14"/>
  <c r="Q99" i="14"/>
  <c r="Q100" i="14"/>
  <c r="Q101" i="14"/>
  <c r="Q103" i="14"/>
  <c r="Q104" i="14"/>
  <c r="Q105" i="14"/>
  <c r="Q106" i="14"/>
  <c r="Q274" i="14"/>
  <c r="Q280" i="14"/>
  <c r="Q281" i="14"/>
  <c r="Q282" i="14"/>
  <c r="Q283" i="14"/>
  <c r="Q284" i="14"/>
  <c r="Q285" i="14"/>
  <c r="Q286" i="14"/>
  <c r="Q287" i="14"/>
  <c r="Q288" i="14"/>
  <c r="Q289" i="14"/>
  <c r="Q290" i="14"/>
  <c r="Q291" i="14"/>
  <c r="Q294" i="14"/>
  <c r="Q295" i="14"/>
  <c r="P7" i="14"/>
  <c r="P43" i="14"/>
  <c r="P181" i="14"/>
  <c r="P218" i="14"/>
  <c r="P224" i="14"/>
  <c r="P228" i="14"/>
  <c r="P243" i="14"/>
  <c r="P92" i="14"/>
  <c r="P93" i="14"/>
  <c r="P94" i="14"/>
  <c r="P95" i="14"/>
  <c r="P96" i="14"/>
  <c r="P97" i="14"/>
  <c r="P98" i="14"/>
  <c r="P99" i="14"/>
  <c r="P100" i="14"/>
  <c r="P101" i="14"/>
  <c r="P103" i="14"/>
  <c r="P104" i="14"/>
  <c r="P105" i="14"/>
  <c r="P106" i="14"/>
  <c r="P274" i="14"/>
  <c r="P280" i="14"/>
  <c r="D11" i="15" s="1"/>
  <c r="P281" i="14"/>
  <c r="P282" i="14"/>
  <c r="P283" i="14"/>
  <c r="P284" i="14"/>
  <c r="P285" i="14"/>
  <c r="P286" i="14"/>
  <c r="P287" i="14"/>
  <c r="P288" i="14"/>
  <c r="P289" i="14"/>
  <c r="P290" i="14"/>
  <c r="P291" i="14"/>
  <c r="P294" i="14"/>
  <c r="P295" i="14"/>
  <c r="Q205" i="14"/>
  <c r="Q208" i="14"/>
  <c r="Q213" i="14"/>
  <c r="Q220" i="14"/>
  <c r="Q221" i="14"/>
  <c r="Q225" i="14"/>
  <c r="Q229" i="14"/>
  <c r="Q230" i="14"/>
  <c r="Q232" i="14"/>
  <c r="Q241" i="14"/>
  <c r="Q242" i="14"/>
  <c r="Q79" i="14"/>
  <c r="Q81" i="14"/>
  <c r="Q262" i="14"/>
  <c r="Q264" i="14"/>
  <c r="Q265" i="14"/>
  <c r="Q117" i="14"/>
  <c r="Q118" i="14"/>
  <c r="Q119" i="14"/>
  <c r="Q120" i="14"/>
  <c r="Q121" i="14"/>
  <c r="Q122" i="14"/>
  <c r="Q123" i="14"/>
  <c r="Q124" i="14"/>
  <c r="Q125" i="14"/>
  <c r="Q126" i="14"/>
  <c r="Q127" i="14"/>
  <c r="Q128" i="14"/>
  <c r="Q129" i="14"/>
  <c r="Q297" i="14"/>
  <c r="Q298" i="14"/>
  <c r="Q299" i="14"/>
  <c r="Q300" i="14"/>
  <c r="Q301" i="14"/>
  <c r="Q302" i="14"/>
  <c r="Q303" i="14"/>
  <c r="Q304" i="14"/>
  <c r="Q61" i="14"/>
  <c r="Q62" i="14"/>
  <c r="Q64" i="14"/>
  <c r="Q65" i="14"/>
  <c r="Q69" i="14"/>
  <c r="Q217" i="14"/>
  <c r="Q71" i="14"/>
  <c r="Q226" i="14"/>
  <c r="Q236" i="14"/>
  <c r="Q240" i="14"/>
  <c r="Q83" i="14"/>
  <c r="Q102" i="14"/>
  <c r="Q292" i="14"/>
  <c r="Q109" i="14"/>
  <c r="Q202" i="14"/>
  <c r="Q204" i="14"/>
  <c r="Q209" i="14"/>
  <c r="Q219" i="14"/>
  <c r="Q223" i="14"/>
  <c r="Q234" i="14"/>
  <c r="Q82" i="14"/>
  <c r="Q247" i="14"/>
  <c r="Q254" i="14"/>
  <c r="Q258" i="14"/>
  <c r="Q89" i="14"/>
  <c r="Q272" i="14"/>
  <c r="Q107" i="14"/>
  <c r="Q275" i="14"/>
  <c r="Q276" i="14"/>
  <c r="Q201" i="14"/>
  <c r="Q210" i="14"/>
  <c r="Q66" i="14"/>
  <c r="Q73" i="14"/>
  <c r="Q237" i="14"/>
  <c r="Q80" i="14"/>
  <c r="Q255" i="14"/>
  <c r="Q85" i="14"/>
  <c r="Q86" i="14"/>
  <c r="Q263" i="14"/>
  <c r="Q269" i="14"/>
  <c r="Q273" i="14"/>
  <c r="Q305" i="14"/>
  <c r="Q306" i="14"/>
  <c r="Q206" i="14"/>
  <c r="Q63" i="14"/>
  <c r="G3" i="15" s="1"/>
  <c r="K3" i="15" s="1"/>
  <c r="Q3" i="15" s="1"/>
  <c r="Q211" i="14"/>
  <c r="Q215" i="14"/>
  <c r="Q77" i="14"/>
  <c r="Q78" i="14"/>
  <c r="Q244" i="14"/>
  <c r="Q245" i="14"/>
  <c r="Q246" i="14"/>
  <c r="Q248" i="14"/>
  <c r="Q249" i="14"/>
  <c r="Q250" i="14"/>
  <c r="Q251" i="14"/>
  <c r="Q253" i="14"/>
  <c r="Q256" i="14"/>
  <c r="Q259" i="14"/>
  <c r="Q207" i="14"/>
  <c r="Q214" i="14"/>
  <c r="Q70" i="14"/>
  <c r="Q216" i="14"/>
  <c r="Q74" i="14"/>
  <c r="Q233" i="14"/>
  <c r="Q235" i="14"/>
  <c r="Q238" i="14"/>
  <c r="Q252" i="14"/>
  <c r="Q257" i="14"/>
  <c r="Q267" i="14"/>
  <c r="Q293" i="14"/>
  <c r="Q296" i="14"/>
  <c r="Q110" i="14"/>
  <c r="Q111" i="14"/>
  <c r="Q112" i="14"/>
  <c r="Q113" i="14"/>
  <c r="Q114" i="14"/>
  <c r="Q115" i="14"/>
  <c r="Q116" i="14"/>
  <c r="Q72" i="14"/>
  <c r="Q75" i="14"/>
  <c r="Q231" i="14"/>
  <c r="Q87" i="14"/>
  <c r="E4" i="15" s="1"/>
  <c r="Q90" i="14"/>
  <c r="Q91" i="14"/>
  <c r="Q67" i="14"/>
  <c r="Q239" i="14"/>
  <c r="Q130" i="14"/>
  <c r="Q131" i="14"/>
  <c r="Q132" i="14"/>
  <c r="Q133" i="14"/>
  <c r="Q134" i="14"/>
  <c r="Q135" i="14"/>
  <c r="Q136" i="14"/>
  <c r="Q137" i="14"/>
  <c r="Q307" i="14"/>
  <c r="Q308" i="14"/>
  <c r="Q309" i="14"/>
  <c r="Q310" i="14"/>
  <c r="Q311" i="14"/>
  <c r="Q312" i="14"/>
  <c r="Q313" i="14"/>
  <c r="Q314" i="14"/>
  <c r="Q315" i="14"/>
  <c r="Q200" i="14"/>
  <c r="Q203" i="14"/>
  <c r="Q212" i="14"/>
  <c r="Q68" i="14"/>
  <c r="Q222" i="14"/>
  <c r="Q227" i="14"/>
  <c r="Q76" i="14"/>
  <c r="Q260" i="14"/>
  <c r="Q84" i="14"/>
  <c r="Q261" i="14"/>
  <c r="Q88" i="14"/>
  <c r="Q266" i="14"/>
  <c r="Q268" i="14"/>
  <c r="Q270" i="14"/>
  <c r="Q271" i="14"/>
  <c r="Q108" i="14"/>
  <c r="Q277" i="14"/>
  <c r="Q278" i="14"/>
  <c r="Q279" i="14"/>
  <c r="Q8" i="14"/>
  <c r="Q11" i="14"/>
  <c r="Q146" i="14"/>
  <c r="Q25" i="14"/>
  <c r="Q30" i="14"/>
  <c r="Q171" i="14"/>
  <c r="Q33" i="14"/>
  <c r="Q176" i="14"/>
  <c r="Q196" i="14"/>
  <c r="Q138" i="14"/>
  <c r="Q152" i="14"/>
  <c r="Q156" i="14"/>
  <c r="Q160" i="14"/>
  <c r="Q28" i="14"/>
  <c r="Q179" i="14"/>
  <c r="Q40" i="14"/>
  <c r="Q41" i="14"/>
  <c r="Q44" i="14"/>
  <c r="Q182" i="14"/>
  <c r="Q45" i="14"/>
  <c r="Q50" i="14"/>
  <c r="Q189" i="14"/>
  <c r="Q193" i="14"/>
  <c r="Q53" i="14"/>
  <c r="Q9" i="14"/>
  <c r="Q144" i="14"/>
  <c r="Q147" i="14"/>
  <c r="Q12" i="14"/>
  <c r="Q13" i="14"/>
  <c r="Q149" i="14"/>
  <c r="Q161" i="14"/>
  <c r="Q163" i="14"/>
  <c r="Q166" i="14"/>
  <c r="Q26" i="14"/>
  <c r="Q27" i="14"/>
  <c r="Q168" i="14"/>
  <c r="Q34" i="14"/>
  <c r="Q35" i="14"/>
  <c r="Q173" i="14"/>
  <c r="Q15" i="14"/>
  <c r="Q151" i="14"/>
  <c r="Q17" i="14"/>
  <c r="Q153" i="14"/>
  <c r="Q23" i="14"/>
  <c r="Q164" i="14"/>
  <c r="Q197" i="14"/>
  <c r="E5" i="15"/>
  <c r="Q139" i="14"/>
  <c r="Q141" i="14"/>
  <c r="G6" i="15" s="1"/>
  <c r="Q6" i="14"/>
  <c r="Q143" i="14"/>
  <c r="Q150" i="14"/>
  <c r="Q154" i="14"/>
  <c r="Q19" i="14"/>
  <c r="Q21" i="14"/>
  <c r="Q158" i="14"/>
  <c r="Q31" i="14"/>
  <c r="Q170" i="14"/>
  <c r="E6" i="15"/>
  <c r="Q4" i="14"/>
  <c r="Q162" i="14"/>
  <c r="Q22" i="14"/>
  <c r="Q24" i="14"/>
  <c r="Q165" i="14"/>
  <c r="Q167" i="14"/>
  <c r="Q169" i="14"/>
  <c r="Q37" i="14"/>
  <c r="Q175" i="14"/>
  <c r="Q177" i="14"/>
  <c r="Q38" i="14"/>
  <c r="Q39" i="14"/>
  <c r="Q178" i="14"/>
  <c r="Q183" i="14"/>
  <c r="Q46" i="14"/>
  <c r="Q190" i="14"/>
  <c r="Q51" i="14"/>
  <c r="Q191" i="14"/>
  <c r="Q52" i="14"/>
  <c r="Q192" i="14"/>
  <c r="Q194" i="14"/>
  <c r="Q54" i="14"/>
  <c r="Q195" i="14"/>
  <c r="Q60" i="14"/>
  <c r="Q199" i="14"/>
  <c r="Q2" i="14"/>
  <c r="E2" i="15" s="1"/>
  <c r="Q10" i="14"/>
  <c r="Q145" i="14"/>
  <c r="Q148" i="14"/>
  <c r="Q14" i="14"/>
  <c r="Q18" i="14"/>
  <c r="Q155" i="14"/>
  <c r="C7" i="15" s="1"/>
  <c r="Q20" i="14"/>
  <c r="Q157" i="14"/>
  <c r="Q184" i="14"/>
  <c r="Q185" i="14"/>
  <c r="Q16" i="14"/>
  <c r="Q36" i="14"/>
  <c r="Q174" i="14"/>
  <c r="Q42" i="14"/>
  <c r="Q180" i="14"/>
  <c r="Q55" i="14"/>
  <c r="Q56" i="14"/>
  <c r="Q198" i="14"/>
  <c r="Q57" i="14"/>
  <c r="Q58" i="14"/>
  <c r="Q59" i="14"/>
  <c r="Q3" i="14"/>
  <c r="Q140" i="14"/>
  <c r="Q5" i="14"/>
  <c r="Q142" i="14"/>
  <c r="Q159" i="14"/>
  <c r="Q29" i="14"/>
  <c r="Q32" i="14"/>
  <c r="Q172" i="14"/>
  <c r="Q186" i="14"/>
  <c r="Q47" i="14"/>
  <c r="Q187" i="14"/>
  <c r="Q48" i="14"/>
  <c r="Q49" i="14"/>
  <c r="E3" i="15" s="1"/>
  <c r="J3" i="15" s="1"/>
  <c r="P3" i="15" s="1"/>
  <c r="Q188" i="14"/>
  <c r="P200" i="14"/>
  <c r="D8" i="15" s="1"/>
  <c r="P203" i="14"/>
  <c r="P212" i="14"/>
  <c r="P68" i="14"/>
  <c r="P222" i="14"/>
  <c r="P227" i="14"/>
  <c r="P76" i="14"/>
  <c r="P260" i="14"/>
  <c r="P84" i="14"/>
  <c r="P261" i="14"/>
  <c r="P88" i="14"/>
  <c r="P266" i="14"/>
  <c r="P268" i="14"/>
  <c r="P270" i="14"/>
  <c r="P271" i="14"/>
  <c r="P108" i="14"/>
  <c r="P277" i="14"/>
  <c r="P278" i="14"/>
  <c r="P279" i="14"/>
  <c r="P3" i="14"/>
  <c r="P140" i="14"/>
  <c r="P5" i="14"/>
  <c r="P142" i="14"/>
  <c r="P159" i="14"/>
  <c r="P29" i="14"/>
  <c r="P32" i="14"/>
  <c r="P172" i="14"/>
  <c r="P186" i="14"/>
  <c r="P47" i="14"/>
  <c r="P187" i="14"/>
  <c r="P48" i="14"/>
  <c r="P49" i="14"/>
  <c r="P188" i="14"/>
  <c r="P67" i="14"/>
  <c r="P239" i="14"/>
  <c r="P130" i="14"/>
  <c r="P131" i="14"/>
  <c r="P132" i="14"/>
  <c r="P133" i="14"/>
  <c r="P134" i="14"/>
  <c r="P135" i="14"/>
  <c r="P136" i="14"/>
  <c r="P137" i="14"/>
  <c r="P307" i="14"/>
  <c r="P308" i="14"/>
  <c r="P309" i="14"/>
  <c r="P310" i="14"/>
  <c r="P311" i="14"/>
  <c r="P312" i="14"/>
  <c r="P313" i="14"/>
  <c r="P314" i="14"/>
  <c r="P315" i="14"/>
  <c r="P16" i="14"/>
  <c r="P36" i="14"/>
  <c r="P174" i="14"/>
  <c r="P42" i="14"/>
  <c r="P180" i="14"/>
  <c r="P55" i="14"/>
  <c r="P56" i="14"/>
  <c r="P198" i="14"/>
  <c r="P57" i="14"/>
  <c r="P58" i="14"/>
  <c r="P59" i="14"/>
  <c r="P72" i="14"/>
  <c r="P75" i="14"/>
  <c r="P231" i="14"/>
  <c r="P87" i="14"/>
  <c r="P90" i="14"/>
  <c r="P91" i="14"/>
  <c r="P2" i="14"/>
  <c r="P10" i="14"/>
  <c r="P145" i="14"/>
  <c r="P148" i="14"/>
  <c r="P14" i="14"/>
  <c r="P18" i="14"/>
  <c r="P155" i="14"/>
  <c r="P20" i="14"/>
  <c r="P157" i="14"/>
  <c r="P184" i="14"/>
  <c r="P185" i="14"/>
  <c r="P207" i="14"/>
  <c r="P214" i="14"/>
  <c r="P70" i="14"/>
  <c r="P216" i="14"/>
  <c r="P74" i="14"/>
  <c r="P233" i="14"/>
  <c r="P235" i="14"/>
  <c r="P238" i="14"/>
  <c r="P252" i="14"/>
  <c r="P257" i="14"/>
  <c r="P267" i="14"/>
  <c r="P293" i="14"/>
  <c r="P296" i="14"/>
  <c r="P110" i="14"/>
  <c r="P111" i="14"/>
  <c r="P112" i="14"/>
  <c r="P113" i="14"/>
  <c r="P114" i="14"/>
  <c r="P115" i="14"/>
  <c r="P116" i="14"/>
  <c r="P4" i="14"/>
  <c r="P162" i="14"/>
  <c r="P22" i="14"/>
  <c r="P24" i="14"/>
  <c r="P165" i="14"/>
  <c r="P167" i="14"/>
  <c r="P169" i="14"/>
  <c r="P37" i="14"/>
  <c r="P175" i="14"/>
  <c r="P177" i="14"/>
  <c r="P38" i="14"/>
  <c r="P39" i="14"/>
  <c r="P178" i="14"/>
  <c r="P183" i="14"/>
  <c r="P46" i="14"/>
  <c r="P190" i="14"/>
  <c r="P51" i="14"/>
  <c r="P191" i="14"/>
  <c r="P52" i="14"/>
  <c r="P192" i="14"/>
  <c r="P194" i="14"/>
  <c r="P54" i="14"/>
  <c r="P195" i="14"/>
  <c r="P60" i="14"/>
  <c r="P199" i="14"/>
  <c r="P206" i="14"/>
  <c r="P63" i="14"/>
  <c r="P211" i="14"/>
  <c r="F8" i="15" s="1"/>
  <c r="P215" i="14"/>
  <c r="P77" i="14"/>
  <c r="P78" i="14"/>
  <c r="P244" i="14"/>
  <c r="P245" i="14"/>
  <c r="P246" i="14"/>
  <c r="P248" i="14"/>
  <c r="P249" i="14"/>
  <c r="P250" i="14"/>
  <c r="P251" i="14"/>
  <c r="P253" i="14"/>
  <c r="P256" i="14"/>
  <c r="P259" i="14"/>
  <c r="P139" i="14"/>
  <c r="P141" i="14"/>
  <c r="P6" i="14"/>
  <c r="P143" i="14"/>
  <c r="P150" i="14"/>
  <c r="P154" i="14"/>
  <c r="P19" i="14"/>
  <c r="P21" i="14"/>
  <c r="P158" i="14"/>
  <c r="P31" i="14"/>
  <c r="P170" i="14"/>
  <c r="P201" i="14"/>
  <c r="P210" i="14"/>
  <c r="P66" i="14"/>
  <c r="P73" i="14"/>
  <c r="P237" i="14"/>
  <c r="P80" i="14"/>
  <c r="P255" i="14"/>
  <c r="P85" i="14"/>
  <c r="P86" i="14"/>
  <c r="P263" i="14"/>
  <c r="P269" i="14"/>
  <c r="P273" i="14"/>
  <c r="P305" i="14"/>
  <c r="P306" i="14"/>
  <c r="P15" i="14"/>
  <c r="P151" i="14"/>
  <c r="P17" i="14"/>
  <c r="P153" i="14"/>
  <c r="P23" i="14"/>
  <c r="P164" i="14"/>
  <c r="P197" i="14"/>
  <c r="P202" i="14"/>
  <c r="P204" i="14"/>
  <c r="P209" i="14"/>
  <c r="P219" i="14"/>
  <c r="P223" i="14"/>
  <c r="P234" i="14"/>
  <c r="P82" i="14"/>
  <c r="P247" i="14"/>
  <c r="P254" i="14"/>
  <c r="P258" i="14"/>
  <c r="P89" i="14"/>
  <c r="P272" i="14"/>
  <c r="P107" i="14"/>
  <c r="P275" i="14"/>
  <c r="P276" i="14"/>
  <c r="P9" i="14"/>
  <c r="P144" i="14"/>
  <c r="P147" i="14"/>
  <c r="P12" i="14"/>
  <c r="P13" i="14"/>
  <c r="P149" i="14"/>
  <c r="P161" i="14"/>
  <c r="P163" i="14"/>
  <c r="P166" i="14"/>
  <c r="P26" i="14"/>
  <c r="P27" i="14"/>
  <c r="P168" i="14"/>
  <c r="P34" i="14"/>
  <c r="P35" i="14"/>
  <c r="P173" i="14"/>
  <c r="P61" i="14"/>
  <c r="P62" i="14"/>
  <c r="P64" i="14"/>
  <c r="P65" i="14"/>
  <c r="P69" i="14"/>
  <c r="P217" i="14"/>
  <c r="P71" i="14"/>
  <c r="P226" i="14"/>
  <c r="P236" i="14"/>
  <c r="P240" i="14"/>
  <c r="P83" i="14"/>
  <c r="P102" i="14"/>
  <c r="P292" i="14"/>
  <c r="P109" i="14"/>
  <c r="P138" i="14"/>
  <c r="P152" i="14"/>
  <c r="P156" i="14"/>
  <c r="P160" i="14"/>
  <c r="P28" i="14"/>
  <c r="P179" i="14"/>
  <c r="P40" i="14"/>
  <c r="P41" i="14"/>
  <c r="P44" i="14"/>
  <c r="P182" i="14"/>
  <c r="P45" i="14"/>
  <c r="P50" i="14"/>
  <c r="P189" i="14"/>
  <c r="P193" i="14"/>
  <c r="P53" i="14"/>
  <c r="P205" i="14"/>
  <c r="P208" i="14"/>
  <c r="P213" i="14"/>
  <c r="P220" i="14"/>
  <c r="P221" i="14"/>
  <c r="P225" i="14"/>
  <c r="P229" i="14"/>
  <c r="P230" i="14"/>
  <c r="P232" i="14"/>
  <c r="P241" i="14"/>
  <c r="P242" i="14"/>
  <c r="P79" i="14"/>
  <c r="P81" i="14"/>
  <c r="P262" i="14"/>
  <c r="P264" i="14"/>
  <c r="P265" i="14"/>
  <c r="P117" i="14"/>
  <c r="P118" i="14"/>
  <c r="P119" i="14"/>
  <c r="P120" i="14"/>
  <c r="P121" i="14"/>
  <c r="P122" i="14"/>
  <c r="P123" i="14"/>
  <c r="P124" i="14"/>
  <c r="P125" i="14"/>
  <c r="P126" i="14"/>
  <c r="P127" i="14"/>
  <c r="P128" i="14"/>
  <c r="P129" i="14"/>
  <c r="P297" i="14"/>
  <c r="P298" i="14"/>
  <c r="P299" i="14"/>
  <c r="P300" i="14"/>
  <c r="P301" i="14"/>
  <c r="P302" i="14"/>
  <c r="P303" i="14"/>
  <c r="P304" i="14"/>
  <c r="P8" i="14"/>
  <c r="P11" i="14"/>
  <c r="P146" i="14"/>
  <c r="P25" i="14"/>
  <c r="P30" i="14"/>
  <c r="P171" i="14"/>
  <c r="P33" i="14"/>
  <c r="P176" i="14"/>
  <c r="P196" i="14"/>
  <c r="C3" i="15"/>
  <c r="Q6" i="17"/>
  <c r="Q7" i="17"/>
  <c r="Q8" i="17"/>
  <c r="R8" i="17" s="1"/>
  <c r="Q9" i="17"/>
  <c r="R9" i="17" s="1"/>
  <c r="Q10" i="17"/>
  <c r="Q11" i="17"/>
  <c r="Q12" i="17"/>
  <c r="Q13" i="17"/>
  <c r="R13" i="17" s="1"/>
  <c r="Q14" i="17"/>
  <c r="Q15" i="17"/>
  <c r="Q16" i="17"/>
  <c r="R16" i="17" s="1"/>
  <c r="Q17" i="17"/>
  <c r="R17" i="17" s="1"/>
  <c r="Q18" i="17"/>
  <c r="Q19" i="17"/>
  <c r="Q20" i="17"/>
  <c r="R20" i="17" s="1"/>
  <c r="Q21" i="17"/>
  <c r="R21" i="17" s="1"/>
  <c r="Q22" i="17"/>
  <c r="Q31" i="17"/>
  <c r="Q32" i="17"/>
  <c r="R32" i="17" s="1"/>
  <c r="Q33" i="17"/>
  <c r="Q34" i="17"/>
  <c r="Q35" i="17"/>
  <c r="R35" i="17" s="1"/>
  <c r="Q36" i="17"/>
  <c r="R36" i="17" s="1"/>
  <c r="Q37" i="17"/>
  <c r="R37" i="17" s="1"/>
  <c r="Q38" i="17"/>
  <c r="Q39" i="17"/>
  <c r="Q47" i="17"/>
  <c r="Q48" i="17"/>
  <c r="Q49" i="17"/>
  <c r="Q50" i="17"/>
  <c r="R50" i="17" s="1"/>
  <c r="Q51" i="17"/>
  <c r="Q56" i="17"/>
  <c r="Q57" i="17"/>
  <c r="Q58" i="17"/>
  <c r="Q59" i="17"/>
  <c r="Q65" i="17"/>
  <c r="Q66" i="17"/>
  <c r="Q67" i="17"/>
  <c r="Q68" i="17"/>
  <c r="R68" i="17" s="1"/>
  <c r="Q69" i="17"/>
  <c r="Q70" i="17"/>
  <c r="R70" i="17" s="1"/>
  <c r="Q71" i="17"/>
  <c r="Q72" i="17"/>
  <c r="Q88" i="17"/>
  <c r="Q89" i="17"/>
  <c r="Q90" i="17"/>
  <c r="Q91" i="17"/>
  <c r="Q92" i="17"/>
  <c r="R92" i="17" s="1"/>
  <c r="Q93" i="17"/>
  <c r="Q99" i="17"/>
  <c r="G8" i="16" s="1"/>
  <c r="Q100" i="17"/>
  <c r="R100" i="17" s="1"/>
  <c r="Q107" i="17"/>
  <c r="R107" i="17" s="1"/>
  <c r="Q108" i="17"/>
  <c r="Q109" i="17"/>
  <c r="Q110" i="17"/>
  <c r="Q111" i="17"/>
  <c r="R111" i="17" s="1"/>
  <c r="Q112" i="17"/>
  <c r="Q113" i="17"/>
  <c r="Q114" i="17"/>
  <c r="Q115" i="17"/>
  <c r="R115" i="17" s="1"/>
  <c r="Q116" i="17"/>
  <c r="Q117" i="17"/>
  <c r="Q118" i="17"/>
  <c r="G9" i="16"/>
  <c r="Q126" i="17"/>
  <c r="R126" i="17" s="1"/>
  <c r="Q127" i="17"/>
  <c r="Q128" i="17"/>
  <c r="Q129" i="17"/>
  <c r="R129" i="17" s="1"/>
  <c r="Q130" i="17"/>
  <c r="R130" i="17" s="1"/>
  <c r="Q131" i="17"/>
  <c r="Q132" i="17"/>
  <c r="G10" i="16"/>
  <c r="Q133" i="17"/>
  <c r="Q134" i="17"/>
  <c r="Q135" i="17"/>
  <c r="Q136" i="17"/>
  <c r="R136" i="17" s="1"/>
  <c r="Q137" i="17"/>
  <c r="R137" i="17" s="1"/>
  <c r="Q138" i="17"/>
  <c r="R138" i="17" s="1"/>
  <c r="Q139" i="17"/>
  <c r="Q140" i="17"/>
  <c r="R140" i="17" s="1"/>
  <c r="Q141" i="17"/>
  <c r="Q142" i="17"/>
  <c r="R142" i="17" s="1"/>
  <c r="Q143" i="17"/>
  <c r="Q144" i="17"/>
  <c r="R144" i="17" s="1"/>
  <c r="Q145" i="17"/>
  <c r="Q146" i="17"/>
  <c r="R146" i="17" s="1"/>
  <c r="Q147" i="17"/>
  <c r="G11" i="16"/>
  <c r="Q2" i="17"/>
  <c r="R2" i="17" s="1"/>
  <c r="Q3" i="17"/>
  <c r="Q4" i="17"/>
  <c r="Q5" i="17"/>
  <c r="R5" i="17" s="1"/>
  <c r="Q23" i="17"/>
  <c r="Q24" i="17"/>
  <c r="Q25" i="17"/>
  <c r="Q26" i="17"/>
  <c r="R26" i="17" s="1"/>
  <c r="Q27" i="17"/>
  <c r="R27" i="17" s="1"/>
  <c r="Q28" i="17"/>
  <c r="Q29" i="17"/>
  <c r="Q30" i="17"/>
  <c r="R30" i="17" s="1"/>
  <c r="E3" i="16"/>
  <c r="Q40" i="17"/>
  <c r="Q41" i="17"/>
  <c r="R41" i="17" s="1"/>
  <c r="Q42" i="17"/>
  <c r="Q43" i="17"/>
  <c r="Q44" i="17"/>
  <c r="Q45" i="17"/>
  <c r="R45" i="17" s="1"/>
  <c r="Q46" i="17"/>
  <c r="E4" i="16"/>
  <c r="Q52" i="17"/>
  <c r="Q53" i="17"/>
  <c r="Q54" i="17"/>
  <c r="Q55" i="17"/>
  <c r="Q60" i="17"/>
  <c r="Q61" i="17"/>
  <c r="Q62" i="17"/>
  <c r="Q63" i="17"/>
  <c r="Q64" i="17"/>
  <c r="Q73" i="17"/>
  <c r="R73" i="17" s="1"/>
  <c r="Q74" i="17"/>
  <c r="R74" i="17" s="1"/>
  <c r="Q75" i="17"/>
  <c r="Q76" i="17"/>
  <c r="Q77" i="17"/>
  <c r="Q78" i="17"/>
  <c r="R78" i="17" s="1"/>
  <c r="Q79" i="17"/>
  <c r="R79" i="17" s="1"/>
  <c r="Q80" i="17"/>
  <c r="Q81" i="17"/>
  <c r="Q82" i="17"/>
  <c r="R82" i="17" s="1"/>
  <c r="Q83" i="17"/>
  <c r="Q84" i="17"/>
  <c r="Q85" i="17"/>
  <c r="Q86" i="17"/>
  <c r="R86" i="17" s="1"/>
  <c r="Q87" i="17"/>
  <c r="Q94" i="17"/>
  <c r="Q95" i="17"/>
  <c r="Q96" i="17"/>
  <c r="Q97" i="17"/>
  <c r="Q98" i="17"/>
  <c r="Q101" i="17"/>
  <c r="Q102" i="17"/>
  <c r="R102" i="17" s="1"/>
  <c r="Q103" i="17"/>
  <c r="Q104" i="17"/>
  <c r="Q105" i="17"/>
  <c r="R105" i="17" s="1"/>
  <c r="Q106" i="17"/>
  <c r="R106" i="17" s="1"/>
  <c r="Q119" i="17"/>
  <c r="Q120" i="17"/>
  <c r="Q121" i="17"/>
  <c r="Q122" i="17"/>
  <c r="Q123" i="17"/>
  <c r="Q124" i="17"/>
  <c r="Q125" i="17"/>
  <c r="P133" i="17"/>
  <c r="P134" i="17"/>
  <c r="P135" i="17"/>
  <c r="P136" i="17"/>
  <c r="P137" i="17"/>
  <c r="P138" i="17"/>
  <c r="P139" i="17"/>
  <c r="R139" i="17" s="1"/>
  <c r="P140" i="17"/>
  <c r="P141" i="17"/>
  <c r="P142" i="17"/>
  <c r="P143" i="17"/>
  <c r="R143" i="17" s="1"/>
  <c r="P144" i="17"/>
  <c r="P145" i="17"/>
  <c r="P146" i="17"/>
  <c r="P147" i="17"/>
  <c r="R147" i="17" s="1"/>
  <c r="P126" i="17"/>
  <c r="P127" i="17"/>
  <c r="P128" i="17"/>
  <c r="P129" i="17"/>
  <c r="P130" i="17"/>
  <c r="P131" i="17"/>
  <c r="P132" i="17"/>
  <c r="R132" i="17" s="1"/>
  <c r="P119" i="17"/>
  <c r="P120" i="17"/>
  <c r="P121" i="17"/>
  <c r="P122" i="17"/>
  <c r="P123" i="17"/>
  <c r="P124" i="17"/>
  <c r="R124" i="17" s="1"/>
  <c r="P125" i="17"/>
  <c r="P107" i="17"/>
  <c r="P108" i="17"/>
  <c r="P109" i="17"/>
  <c r="R109" i="17" s="1"/>
  <c r="P110" i="17"/>
  <c r="P111" i="17"/>
  <c r="P112" i="17"/>
  <c r="R112" i="17" s="1"/>
  <c r="P113" i="17"/>
  <c r="P114" i="17"/>
  <c r="P115" i="17"/>
  <c r="P116" i="17"/>
  <c r="P117" i="17"/>
  <c r="R117" i="17" s="1"/>
  <c r="P118" i="17"/>
  <c r="P101" i="17"/>
  <c r="P102" i="17"/>
  <c r="P103" i="17"/>
  <c r="B9" i="16" s="1"/>
  <c r="P104" i="17"/>
  <c r="P105" i="17"/>
  <c r="P106" i="17"/>
  <c r="D9" i="16"/>
  <c r="P99" i="17"/>
  <c r="P100" i="17"/>
  <c r="F8" i="16"/>
  <c r="P94" i="17"/>
  <c r="P95" i="17"/>
  <c r="P96" i="17"/>
  <c r="P97" i="17"/>
  <c r="P98" i="17"/>
  <c r="P88" i="17"/>
  <c r="P89" i="17"/>
  <c r="R89" i="17" s="1"/>
  <c r="P90" i="17"/>
  <c r="P91" i="17"/>
  <c r="P92" i="17"/>
  <c r="P93" i="17"/>
  <c r="F7" i="16"/>
  <c r="P73" i="17"/>
  <c r="P74" i="17"/>
  <c r="P75" i="17"/>
  <c r="P76" i="17"/>
  <c r="R76" i="17" s="1"/>
  <c r="P77" i="17"/>
  <c r="P78" i="17"/>
  <c r="P79" i="17"/>
  <c r="P80" i="17"/>
  <c r="P81" i="17"/>
  <c r="P82" i="17"/>
  <c r="P83" i="17"/>
  <c r="P84" i="17"/>
  <c r="P85" i="17"/>
  <c r="P86" i="17"/>
  <c r="P87" i="17"/>
  <c r="D7" i="16"/>
  <c r="P65" i="17"/>
  <c r="P66" i="17"/>
  <c r="P67" i="17"/>
  <c r="P68" i="17"/>
  <c r="P69" i="17"/>
  <c r="P70" i="17"/>
  <c r="P71" i="17"/>
  <c r="P72" i="17"/>
  <c r="P60" i="17"/>
  <c r="P61" i="17"/>
  <c r="P62" i="17"/>
  <c r="P63" i="17"/>
  <c r="P64" i="17"/>
  <c r="P56" i="17"/>
  <c r="P57" i="17"/>
  <c r="P58" i="17"/>
  <c r="F5" i="16" s="1"/>
  <c r="P59" i="17"/>
  <c r="R59" i="17" s="1"/>
  <c r="P52" i="17"/>
  <c r="P53" i="17"/>
  <c r="P54" i="17"/>
  <c r="B5" i="16" s="1"/>
  <c r="I5" i="16" s="1"/>
  <c r="O5" i="16" s="1"/>
  <c r="P55" i="17"/>
  <c r="P47" i="17"/>
  <c r="P48" i="17"/>
  <c r="P49" i="17"/>
  <c r="P50" i="17"/>
  <c r="P51" i="17"/>
  <c r="R51" i="17" s="1"/>
  <c r="P40" i="17"/>
  <c r="P41" i="17"/>
  <c r="P42" i="17"/>
  <c r="P43" i="17"/>
  <c r="P44" i="17"/>
  <c r="R44" i="17" s="1"/>
  <c r="P45" i="17"/>
  <c r="P46" i="17"/>
  <c r="P31" i="17"/>
  <c r="P32" i="17"/>
  <c r="P33" i="17"/>
  <c r="P34" i="17"/>
  <c r="P35" i="17"/>
  <c r="P36" i="17"/>
  <c r="P37" i="17"/>
  <c r="P38" i="17"/>
  <c r="P39" i="17"/>
  <c r="P23" i="17"/>
  <c r="P24" i="17"/>
  <c r="P25" i="17"/>
  <c r="P26" i="17"/>
  <c r="P27" i="17"/>
  <c r="P28" i="17"/>
  <c r="R28" i="17" s="1"/>
  <c r="P29" i="17"/>
  <c r="P30" i="17"/>
  <c r="P6" i="17"/>
  <c r="P7" i="17"/>
  <c r="R7" i="17" s="1"/>
  <c r="P8" i="17"/>
  <c r="P9" i="17"/>
  <c r="P10" i="17"/>
  <c r="P11" i="17"/>
  <c r="R11" i="17" s="1"/>
  <c r="P12" i="17"/>
  <c r="P13" i="17"/>
  <c r="P14" i="17"/>
  <c r="P15" i="17"/>
  <c r="R15" i="17" s="1"/>
  <c r="P16" i="17"/>
  <c r="P17" i="17"/>
  <c r="P18" i="17"/>
  <c r="P19" i="17"/>
  <c r="R19" i="17" s="1"/>
  <c r="P20" i="17"/>
  <c r="P21" i="17"/>
  <c r="P22" i="17"/>
  <c r="F2" i="16"/>
  <c r="P2" i="17"/>
  <c r="P3" i="17"/>
  <c r="P4" i="17"/>
  <c r="R4" i="17" s="1"/>
  <c r="P5" i="17"/>
  <c r="C9" i="16"/>
  <c r="B2" i="16"/>
  <c r="I2" i="16"/>
  <c r="O2" i="16" s="1"/>
  <c r="M12" i="19"/>
  <c r="L12" i="19"/>
  <c r="R8" i="18"/>
  <c r="R9" i="18"/>
  <c r="R10" i="18"/>
  <c r="R11" i="18"/>
  <c r="G2" i="19" s="1"/>
  <c r="K2" i="19" s="1"/>
  <c r="Q2" i="19" s="1"/>
  <c r="R12" i="18"/>
  <c r="R13" i="18"/>
  <c r="R14" i="18"/>
  <c r="R15" i="18"/>
  <c r="R16" i="18"/>
  <c r="R17" i="18"/>
  <c r="R18" i="18"/>
  <c r="R19" i="18"/>
  <c r="R20" i="18"/>
  <c r="R21" i="18"/>
  <c r="R22" i="18"/>
  <c r="R23" i="18"/>
  <c r="R24" i="18"/>
  <c r="R25" i="18"/>
  <c r="R26" i="18"/>
  <c r="R27" i="18"/>
  <c r="R2" i="18"/>
  <c r="R3" i="18"/>
  <c r="R4" i="18"/>
  <c r="E2" i="19" s="1"/>
  <c r="J2" i="19" s="1"/>
  <c r="P2" i="19" s="1"/>
  <c r="R5" i="18"/>
  <c r="R6" i="18"/>
  <c r="R7" i="18"/>
  <c r="C2" i="19"/>
  <c r="R39" i="18"/>
  <c r="R40" i="18"/>
  <c r="R41" i="18"/>
  <c r="R42" i="18"/>
  <c r="R43" i="18"/>
  <c r="R44" i="18"/>
  <c r="G3" i="19"/>
  <c r="R28" i="18"/>
  <c r="R29" i="18"/>
  <c r="R30" i="18"/>
  <c r="R31" i="18"/>
  <c r="E3" i="19" s="1"/>
  <c r="J3" i="19" s="1"/>
  <c r="P3" i="19" s="1"/>
  <c r="R32" i="18"/>
  <c r="R33" i="18"/>
  <c r="R34" i="18"/>
  <c r="R35" i="18"/>
  <c r="R36" i="18"/>
  <c r="R37" i="18"/>
  <c r="R38" i="18"/>
  <c r="C3" i="19"/>
  <c r="R53" i="18"/>
  <c r="R54" i="18"/>
  <c r="R55" i="18"/>
  <c r="R56" i="18"/>
  <c r="R57" i="18"/>
  <c r="R58" i="18"/>
  <c r="R59" i="18"/>
  <c r="R60" i="18"/>
  <c r="R61" i="18"/>
  <c r="R62" i="18"/>
  <c r="R63" i="18"/>
  <c r="R45" i="18"/>
  <c r="R46" i="18"/>
  <c r="R47" i="18"/>
  <c r="R48" i="18"/>
  <c r="R49" i="18"/>
  <c r="R50" i="18"/>
  <c r="R51" i="18"/>
  <c r="R52" i="18"/>
  <c r="R67" i="18"/>
  <c r="R68" i="18"/>
  <c r="R69" i="18"/>
  <c r="R70" i="18"/>
  <c r="R71" i="18"/>
  <c r="R72" i="18"/>
  <c r="R73" i="18"/>
  <c r="R74" i="18"/>
  <c r="R75" i="18"/>
  <c r="R76" i="18"/>
  <c r="R77" i="18"/>
  <c r="R78" i="18"/>
  <c r="R64" i="18"/>
  <c r="R65" i="18"/>
  <c r="R66" i="18"/>
  <c r="R85" i="18"/>
  <c r="R86" i="18"/>
  <c r="R87" i="18"/>
  <c r="R88" i="18"/>
  <c r="R89" i="18"/>
  <c r="R90" i="18"/>
  <c r="R91" i="18"/>
  <c r="R92" i="18"/>
  <c r="R93" i="18"/>
  <c r="R94" i="18"/>
  <c r="G6" i="19"/>
  <c r="R79" i="18"/>
  <c r="R80" i="18"/>
  <c r="R81" i="18"/>
  <c r="R82" i="18"/>
  <c r="R83" i="18"/>
  <c r="R84" i="18"/>
  <c r="R111" i="18"/>
  <c r="G7" i="19" s="1"/>
  <c r="K7" i="19" s="1"/>
  <c r="Q7" i="19" s="1"/>
  <c r="R112" i="18"/>
  <c r="R113" i="18"/>
  <c r="R114" i="18"/>
  <c r="R115" i="18"/>
  <c r="R116" i="18"/>
  <c r="R117" i="18"/>
  <c r="R118" i="18"/>
  <c r="R119" i="18"/>
  <c r="R120" i="18"/>
  <c r="R121" i="18"/>
  <c r="R122" i="18"/>
  <c r="R123" i="18"/>
  <c r="R124" i="18"/>
  <c r="R125" i="18"/>
  <c r="R95" i="18"/>
  <c r="E7" i="19" s="1"/>
  <c r="J7" i="19" s="1"/>
  <c r="P7" i="19" s="1"/>
  <c r="R96" i="18"/>
  <c r="R97" i="18"/>
  <c r="R98" i="18"/>
  <c r="R99" i="18"/>
  <c r="R100" i="18"/>
  <c r="R101" i="18"/>
  <c r="R102" i="18"/>
  <c r="R103" i="18"/>
  <c r="R104" i="18"/>
  <c r="R105" i="18"/>
  <c r="R106" i="18"/>
  <c r="R107" i="18"/>
  <c r="R108" i="18"/>
  <c r="R109" i="18"/>
  <c r="R110" i="18"/>
  <c r="C7" i="19"/>
  <c r="R133" i="18"/>
  <c r="R134" i="18"/>
  <c r="G8" i="19" s="1"/>
  <c r="R135" i="18"/>
  <c r="R136" i="18"/>
  <c r="R126" i="18"/>
  <c r="R127" i="18"/>
  <c r="R128" i="18"/>
  <c r="R129" i="18"/>
  <c r="R130" i="18"/>
  <c r="R131" i="18"/>
  <c r="R132" i="18"/>
  <c r="R143" i="18"/>
  <c r="R144" i="18"/>
  <c r="R145" i="18"/>
  <c r="R146" i="18"/>
  <c r="R147" i="18"/>
  <c r="R148" i="18"/>
  <c r="R149" i="18"/>
  <c r="R137" i="18"/>
  <c r="R138" i="18"/>
  <c r="R139" i="18"/>
  <c r="R140" i="18"/>
  <c r="R141" i="18"/>
  <c r="R142" i="18"/>
  <c r="C9" i="19"/>
  <c r="R159" i="18"/>
  <c r="R160" i="18"/>
  <c r="G10" i="19" s="1"/>
  <c r="R161" i="18"/>
  <c r="R162" i="18"/>
  <c r="R163" i="18"/>
  <c r="R164" i="18"/>
  <c r="R165" i="18"/>
  <c r="R166" i="18"/>
  <c r="R167" i="18"/>
  <c r="R168" i="18"/>
  <c r="R169" i="18"/>
  <c r="R170" i="18"/>
  <c r="R150" i="18"/>
  <c r="R151" i="18"/>
  <c r="R152" i="18"/>
  <c r="R153" i="18"/>
  <c r="R154" i="18"/>
  <c r="R155" i="18"/>
  <c r="R156" i="18"/>
  <c r="R157" i="18"/>
  <c r="R158" i="18"/>
  <c r="R174" i="18"/>
  <c r="R175" i="18"/>
  <c r="R176" i="18"/>
  <c r="R177" i="18"/>
  <c r="R178" i="18"/>
  <c r="R179" i="18"/>
  <c r="R180" i="18"/>
  <c r="R181" i="18"/>
  <c r="R182" i="18"/>
  <c r="R183" i="18"/>
  <c r="R184" i="18"/>
  <c r="R185" i="18"/>
  <c r="R186" i="18"/>
  <c r="R187" i="18"/>
  <c r="R188" i="18"/>
  <c r="R189" i="18"/>
  <c r="R190" i="18"/>
  <c r="R191" i="18"/>
  <c r="R192" i="18"/>
  <c r="R193" i="18"/>
  <c r="G11" i="19"/>
  <c r="R171" i="18"/>
  <c r="R172" i="18"/>
  <c r="R173" i="18"/>
  <c r="C11" i="19"/>
  <c r="E6" i="19"/>
  <c r="E10" i="19"/>
  <c r="E11" i="19"/>
  <c r="J11" i="19"/>
  <c r="P11" i="19" s="1"/>
  <c r="Q8" i="18"/>
  <c r="Q9" i="18"/>
  <c r="F2" i="19" s="1"/>
  <c r="Q10" i="18"/>
  <c r="Q11" i="18"/>
  <c r="Q12" i="18"/>
  <c r="Q13" i="18"/>
  <c r="Q14" i="18"/>
  <c r="Q15" i="18"/>
  <c r="Q16" i="18"/>
  <c r="Q17" i="18"/>
  <c r="Q18" i="18"/>
  <c r="Q19" i="18"/>
  <c r="Q20" i="18"/>
  <c r="Q21" i="18"/>
  <c r="Q22" i="18"/>
  <c r="Q23" i="18"/>
  <c r="Q24" i="18"/>
  <c r="Q25" i="18"/>
  <c r="Q26" i="18"/>
  <c r="Q27" i="18"/>
  <c r="Q2" i="18"/>
  <c r="Q3" i="18"/>
  <c r="Q4" i="18"/>
  <c r="Q5" i="18"/>
  <c r="Q6" i="18"/>
  <c r="Q7" i="18"/>
  <c r="Q39" i="18"/>
  <c r="Q40" i="18"/>
  <c r="Q41" i="18"/>
  <c r="Q42" i="18"/>
  <c r="Q43" i="18"/>
  <c r="Q44" i="18"/>
  <c r="F3" i="19"/>
  <c r="Q28" i="18"/>
  <c r="Q29" i="18"/>
  <c r="Q30" i="18"/>
  <c r="Q31" i="18"/>
  <c r="D3" i="19" s="1"/>
  <c r="H3" i="19" s="1"/>
  <c r="N3" i="19" s="1"/>
  <c r="Q32" i="18"/>
  <c r="Q33" i="18"/>
  <c r="Q34" i="18"/>
  <c r="Q35" i="18"/>
  <c r="Q36" i="18"/>
  <c r="Q37" i="18"/>
  <c r="Q38" i="18"/>
  <c r="B3" i="19"/>
  <c r="Q53" i="18"/>
  <c r="Q54" i="18"/>
  <c r="Q55" i="18"/>
  <c r="Q56" i="18"/>
  <c r="Q57" i="18"/>
  <c r="Q58" i="18"/>
  <c r="Q59" i="18"/>
  <c r="Q60" i="18"/>
  <c r="Q61" i="18"/>
  <c r="Q62" i="18"/>
  <c r="Q63" i="18"/>
  <c r="Q45" i="18"/>
  <c r="Q46" i="18"/>
  <c r="Q47" i="18"/>
  <c r="D4" i="19" s="1"/>
  <c r="Q48" i="18"/>
  <c r="Q49" i="18"/>
  <c r="Q50" i="18"/>
  <c r="Q51" i="18"/>
  <c r="Q52" i="18"/>
  <c r="Q67" i="18"/>
  <c r="Q68" i="18"/>
  <c r="F5" i="19" s="1"/>
  <c r="Q69" i="18"/>
  <c r="Q70" i="18"/>
  <c r="Q71" i="18"/>
  <c r="Q72" i="18"/>
  <c r="Q73" i="18"/>
  <c r="Q74" i="18"/>
  <c r="Q75" i="18"/>
  <c r="Q76" i="18"/>
  <c r="Q77" i="18"/>
  <c r="Q78" i="18"/>
  <c r="Q64" i="18"/>
  <c r="Q65" i="18"/>
  <c r="Q66" i="18"/>
  <c r="Q85" i="18"/>
  <c r="Q86" i="18"/>
  <c r="Q87" i="18"/>
  <c r="Q88" i="18"/>
  <c r="Q89" i="18"/>
  <c r="Q90" i="18"/>
  <c r="Q91" i="18"/>
  <c r="Q92" i="18"/>
  <c r="Q93" i="18"/>
  <c r="Q94" i="18"/>
  <c r="Q79" i="18"/>
  <c r="Q80" i="18"/>
  <c r="Q81" i="18"/>
  <c r="Q82" i="18"/>
  <c r="Q83" i="18"/>
  <c r="Q84" i="18"/>
  <c r="Q111" i="18"/>
  <c r="Q112" i="18"/>
  <c r="Q113" i="18"/>
  <c r="Q114" i="18"/>
  <c r="Q115" i="18"/>
  <c r="Q116" i="18"/>
  <c r="Q117" i="18"/>
  <c r="Q118" i="18"/>
  <c r="Q119" i="18"/>
  <c r="Q120" i="18"/>
  <c r="Q121" i="18"/>
  <c r="Q122" i="18"/>
  <c r="Q123" i="18"/>
  <c r="Q124" i="18"/>
  <c r="Q125" i="18"/>
  <c r="Q95" i="18"/>
  <c r="Q96" i="18"/>
  <c r="Q97" i="18"/>
  <c r="Q98" i="18"/>
  <c r="Q99" i="18"/>
  <c r="Q100" i="18"/>
  <c r="Q101" i="18"/>
  <c r="Q102" i="18"/>
  <c r="Q103" i="18"/>
  <c r="Q104" i="18"/>
  <c r="Q105" i="18"/>
  <c r="Q106" i="18"/>
  <c r="Q107" i="18"/>
  <c r="Q108" i="18"/>
  <c r="Q109" i="18"/>
  <c r="Q110" i="18"/>
  <c r="Q133" i="18"/>
  <c r="Q134" i="18"/>
  <c r="F8" i="19" s="1"/>
  <c r="I8" i="19" s="1"/>
  <c r="O8" i="19" s="1"/>
  <c r="Q135" i="18"/>
  <c r="Q136" i="18"/>
  <c r="Q126" i="18"/>
  <c r="B8" i="19" s="1"/>
  <c r="Q127" i="18"/>
  <c r="Q128" i="18"/>
  <c r="Q129" i="18"/>
  <c r="Q130" i="18"/>
  <c r="Q131" i="18"/>
  <c r="Q132" i="18"/>
  <c r="Q143" i="18"/>
  <c r="Q144" i="18"/>
  <c r="Q145" i="18"/>
  <c r="Q146" i="18"/>
  <c r="Q147" i="18"/>
  <c r="Q148" i="18"/>
  <c r="Q149" i="18"/>
  <c r="Q137" i="18"/>
  <c r="Q138" i="18"/>
  <c r="Q139" i="18"/>
  <c r="Q140" i="18"/>
  <c r="Q141" i="18"/>
  <c r="Q142" i="18"/>
  <c r="Q159" i="18"/>
  <c r="Q160" i="18"/>
  <c r="Q161" i="18"/>
  <c r="Q162" i="18"/>
  <c r="Q163" i="18"/>
  <c r="Q164" i="18"/>
  <c r="Q165" i="18"/>
  <c r="Q166" i="18"/>
  <c r="Q167" i="18"/>
  <c r="Q168" i="18"/>
  <c r="Q169" i="18"/>
  <c r="Q170" i="18"/>
  <c r="Q150" i="18"/>
  <c r="Q151" i="18"/>
  <c r="Q152" i="18"/>
  <c r="Q153" i="18"/>
  <c r="Q154" i="18"/>
  <c r="Q155" i="18"/>
  <c r="Q156" i="18"/>
  <c r="Q157" i="18"/>
  <c r="Q158" i="18"/>
  <c r="Q174" i="18"/>
  <c r="Q175" i="18"/>
  <c r="Q176" i="18"/>
  <c r="Q177" i="18"/>
  <c r="Q178" i="18"/>
  <c r="Q179" i="18"/>
  <c r="Q180" i="18"/>
  <c r="Q181" i="18"/>
  <c r="Q182" i="18"/>
  <c r="Q183" i="18"/>
  <c r="Q184" i="18"/>
  <c r="Q185" i="18"/>
  <c r="Q186" i="18"/>
  <c r="Q187" i="18"/>
  <c r="Q188" i="18"/>
  <c r="Q189" i="18"/>
  <c r="Q190" i="18"/>
  <c r="Q191" i="18"/>
  <c r="Q192" i="18"/>
  <c r="Q193" i="18"/>
  <c r="F11" i="19"/>
  <c r="Q171" i="18"/>
  <c r="Q172" i="18"/>
  <c r="Q173" i="18"/>
  <c r="B11" i="19"/>
  <c r="D2" i="19"/>
  <c r="D6" i="19"/>
  <c r="D8" i="19"/>
  <c r="H8" i="19"/>
  <c r="N8" i="19" s="1"/>
  <c r="D11" i="19"/>
  <c r="H11" i="19"/>
  <c r="N11" i="19" s="1"/>
  <c r="I3" i="12"/>
  <c r="J3" i="12"/>
  <c r="I4" i="12"/>
  <c r="J4" i="12"/>
  <c r="I5" i="12"/>
  <c r="J5" i="12"/>
  <c r="I6" i="12"/>
  <c r="J6" i="12"/>
  <c r="I7" i="12"/>
  <c r="J7" i="12"/>
  <c r="I8" i="12"/>
  <c r="J8" i="12"/>
  <c r="I9" i="12"/>
  <c r="J9" i="12"/>
  <c r="I10" i="12"/>
  <c r="J10" i="12"/>
  <c r="I11" i="12"/>
  <c r="J11" i="12"/>
  <c r="I12" i="12"/>
  <c r="J12" i="12"/>
  <c r="I13" i="12"/>
  <c r="J13" i="12"/>
  <c r="I14" i="12"/>
  <c r="J14" i="12"/>
  <c r="I15" i="12"/>
  <c r="J15" i="12"/>
  <c r="I16" i="12"/>
  <c r="J16" i="12"/>
  <c r="I17" i="12"/>
  <c r="J17" i="12"/>
  <c r="I18" i="12"/>
  <c r="J18" i="12"/>
  <c r="I19" i="12"/>
  <c r="J19" i="12"/>
  <c r="I20" i="12"/>
  <c r="J20" i="12"/>
  <c r="I21" i="12"/>
  <c r="J21" i="12"/>
  <c r="I22" i="12"/>
  <c r="J22" i="12"/>
  <c r="I23" i="12"/>
  <c r="J23" i="12"/>
  <c r="I24" i="12"/>
  <c r="J24" i="12"/>
  <c r="I25" i="12"/>
  <c r="J25" i="12"/>
  <c r="I26" i="12"/>
  <c r="J26" i="12"/>
  <c r="I27" i="12"/>
  <c r="J27" i="12"/>
  <c r="I28" i="12"/>
  <c r="J28" i="12"/>
  <c r="I29" i="12"/>
  <c r="J29" i="12"/>
  <c r="I30" i="12"/>
  <c r="J30" i="12"/>
  <c r="I31" i="12"/>
  <c r="J31" i="12"/>
  <c r="I32" i="12"/>
  <c r="J32" i="12"/>
  <c r="I33" i="12"/>
  <c r="J33" i="12"/>
  <c r="I34" i="12"/>
  <c r="J34" i="12"/>
  <c r="I35" i="12"/>
  <c r="J35" i="12"/>
  <c r="I36" i="12"/>
  <c r="J36" i="12"/>
  <c r="I37" i="12"/>
  <c r="J37" i="12"/>
  <c r="I38" i="12"/>
  <c r="J38" i="12"/>
  <c r="I39" i="12"/>
  <c r="J39" i="12"/>
  <c r="I40" i="12"/>
  <c r="J40" i="12"/>
  <c r="I41" i="12"/>
  <c r="J41" i="12"/>
  <c r="I42" i="12"/>
  <c r="J42" i="12"/>
  <c r="I43" i="12"/>
  <c r="J43" i="12"/>
  <c r="I44" i="12"/>
  <c r="J44" i="12"/>
  <c r="I45" i="12"/>
  <c r="J45" i="12"/>
  <c r="I46" i="12"/>
  <c r="J46" i="12"/>
  <c r="I47" i="12"/>
  <c r="J47" i="12"/>
  <c r="I48" i="12"/>
  <c r="J48" i="12"/>
  <c r="I49" i="12"/>
  <c r="J49" i="12"/>
  <c r="I50" i="12"/>
  <c r="J50" i="12"/>
  <c r="I51" i="12"/>
  <c r="J51" i="12"/>
  <c r="I52" i="12"/>
  <c r="J52" i="12"/>
  <c r="I53" i="12"/>
  <c r="J53" i="12"/>
  <c r="I54" i="12"/>
  <c r="J54" i="12"/>
  <c r="I55" i="12"/>
  <c r="J55" i="12"/>
  <c r="I56" i="12"/>
  <c r="J56" i="12"/>
  <c r="I57" i="12"/>
  <c r="J57" i="12"/>
  <c r="I58" i="12"/>
  <c r="J58" i="12"/>
  <c r="I59" i="12"/>
  <c r="J59" i="12"/>
  <c r="I60" i="12"/>
  <c r="J60" i="12"/>
  <c r="I61" i="12"/>
  <c r="J61" i="12"/>
  <c r="I62" i="12"/>
  <c r="J62" i="12"/>
  <c r="I63" i="12"/>
  <c r="J63" i="12"/>
  <c r="I64" i="12"/>
  <c r="J64" i="12"/>
  <c r="I65" i="12"/>
  <c r="J65" i="12"/>
  <c r="I66" i="12"/>
  <c r="J66" i="12"/>
  <c r="I67" i="12"/>
  <c r="J67" i="12"/>
  <c r="I68" i="12"/>
  <c r="J68" i="12"/>
  <c r="I69" i="12"/>
  <c r="J69" i="12"/>
  <c r="I70" i="12"/>
  <c r="J70" i="12"/>
  <c r="I71" i="12"/>
  <c r="J71" i="12"/>
  <c r="I72" i="12"/>
  <c r="J72" i="12"/>
  <c r="I73" i="12"/>
  <c r="J73" i="12"/>
  <c r="I74" i="12"/>
  <c r="J74" i="12"/>
  <c r="I75" i="12"/>
  <c r="J75" i="12"/>
  <c r="I76" i="12"/>
  <c r="J76" i="12"/>
  <c r="I77" i="12"/>
  <c r="J77" i="12"/>
  <c r="I78" i="12"/>
  <c r="J78" i="12"/>
  <c r="I79" i="12"/>
  <c r="J79" i="12"/>
  <c r="I80" i="12"/>
  <c r="J80" i="12"/>
  <c r="I81" i="12"/>
  <c r="J81" i="12"/>
  <c r="I82" i="12"/>
  <c r="J82" i="12"/>
  <c r="I83" i="12"/>
  <c r="J83" i="12"/>
  <c r="I84" i="12"/>
  <c r="J84" i="12"/>
  <c r="I85" i="12"/>
  <c r="J85" i="12"/>
  <c r="I86" i="12"/>
  <c r="J86" i="12"/>
  <c r="I87" i="12"/>
  <c r="J87" i="12"/>
  <c r="I88" i="12"/>
  <c r="J88" i="12"/>
  <c r="I89" i="12"/>
  <c r="J89" i="12"/>
  <c r="I90" i="12"/>
  <c r="J90" i="12"/>
  <c r="I91" i="12"/>
  <c r="J91" i="12"/>
  <c r="I92" i="12"/>
  <c r="J92" i="12"/>
  <c r="I93" i="12"/>
  <c r="J93" i="12"/>
  <c r="I94" i="12"/>
  <c r="J94" i="12"/>
  <c r="I95" i="12"/>
  <c r="J95" i="12"/>
  <c r="I96" i="12"/>
  <c r="J96" i="12"/>
  <c r="I97" i="12"/>
  <c r="J97" i="12"/>
  <c r="I98" i="12"/>
  <c r="J98" i="12"/>
  <c r="I99" i="12"/>
  <c r="J99" i="12"/>
  <c r="I100" i="12"/>
  <c r="J100" i="12"/>
  <c r="I101" i="12"/>
  <c r="J101" i="12"/>
  <c r="I102" i="12"/>
  <c r="J102" i="12"/>
  <c r="I103" i="12"/>
  <c r="J103" i="12"/>
  <c r="I104" i="12"/>
  <c r="J104" i="12"/>
  <c r="I105" i="12"/>
  <c r="J105" i="12"/>
  <c r="I106" i="12"/>
  <c r="J106" i="12"/>
  <c r="I107" i="12"/>
  <c r="J107" i="12"/>
  <c r="I108" i="12"/>
  <c r="J108" i="12"/>
  <c r="I109" i="12"/>
  <c r="J109" i="12"/>
  <c r="I110" i="12"/>
  <c r="J110" i="12"/>
  <c r="I111" i="12"/>
  <c r="J111" i="12"/>
  <c r="I112" i="12"/>
  <c r="J112" i="12"/>
  <c r="I113" i="12"/>
  <c r="J113" i="12"/>
  <c r="I114" i="12"/>
  <c r="J114" i="12"/>
  <c r="I115" i="12"/>
  <c r="J115" i="12"/>
  <c r="I116" i="12"/>
  <c r="J116" i="12"/>
  <c r="I117" i="12"/>
  <c r="J117" i="12"/>
  <c r="I118" i="12"/>
  <c r="J118" i="12"/>
  <c r="I119" i="12"/>
  <c r="J119" i="12"/>
  <c r="I120" i="12"/>
  <c r="J120" i="12"/>
  <c r="I121" i="12"/>
  <c r="J121" i="12"/>
  <c r="I122" i="12"/>
  <c r="J122" i="12"/>
  <c r="I123" i="12"/>
  <c r="J123" i="12"/>
  <c r="I124" i="12"/>
  <c r="J124" i="12"/>
  <c r="I125" i="12"/>
  <c r="J125" i="12"/>
  <c r="I126" i="12"/>
  <c r="J126" i="12"/>
  <c r="I127" i="12"/>
  <c r="J127" i="12"/>
  <c r="I128" i="12"/>
  <c r="J128" i="12"/>
  <c r="I129" i="12"/>
  <c r="J129" i="12"/>
  <c r="I130" i="12"/>
  <c r="J130" i="12"/>
  <c r="I131" i="12"/>
  <c r="J131" i="12"/>
  <c r="I132" i="12"/>
  <c r="J132" i="12"/>
  <c r="I133" i="12"/>
  <c r="J133" i="12"/>
  <c r="I134" i="12"/>
  <c r="J134" i="12"/>
  <c r="I135" i="12"/>
  <c r="J135" i="12"/>
  <c r="I136" i="12"/>
  <c r="J136" i="12"/>
  <c r="I137" i="12"/>
  <c r="J137" i="12"/>
  <c r="I138" i="12"/>
  <c r="J138" i="12"/>
  <c r="I139" i="12"/>
  <c r="J139" i="12"/>
  <c r="I140" i="12"/>
  <c r="J140" i="12"/>
  <c r="I141" i="12"/>
  <c r="J141" i="12"/>
  <c r="I142" i="12"/>
  <c r="J142" i="12"/>
  <c r="I143" i="12"/>
  <c r="J143" i="12"/>
  <c r="I144" i="12"/>
  <c r="J144" i="12"/>
  <c r="I145" i="12"/>
  <c r="J145" i="12"/>
  <c r="I146" i="12"/>
  <c r="J146" i="12"/>
  <c r="I147" i="12"/>
  <c r="J147" i="12"/>
  <c r="I148" i="12"/>
  <c r="J148" i="12"/>
  <c r="I149" i="12"/>
  <c r="J149" i="12"/>
  <c r="I150" i="12"/>
  <c r="J150" i="12"/>
  <c r="I151" i="12"/>
  <c r="J151" i="12"/>
  <c r="I152" i="12"/>
  <c r="J152" i="12"/>
  <c r="I153" i="12"/>
  <c r="J153" i="12"/>
  <c r="I154" i="12"/>
  <c r="J154" i="12"/>
  <c r="I155" i="12"/>
  <c r="J155" i="12"/>
  <c r="I156" i="12"/>
  <c r="J156" i="12"/>
  <c r="I157" i="12"/>
  <c r="J157" i="12"/>
  <c r="I158" i="12"/>
  <c r="J158" i="12"/>
  <c r="I159" i="12"/>
  <c r="J159" i="12"/>
  <c r="I160" i="12"/>
  <c r="J160" i="12"/>
  <c r="I161" i="12"/>
  <c r="J161" i="12"/>
  <c r="I162" i="12"/>
  <c r="J162" i="12"/>
  <c r="I163" i="12"/>
  <c r="J163" i="12"/>
  <c r="I164" i="12"/>
  <c r="J164" i="12"/>
  <c r="I165" i="12"/>
  <c r="J165" i="12"/>
  <c r="I166" i="12"/>
  <c r="J166" i="12"/>
  <c r="I167" i="12"/>
  <c r="J167" i="12"/>
  <c r="I168" i="12"/>
  <c r="J168" i="12"/>
  <c r="I169" i="12"/>
  <c r="J169" i="12"/>
  <c r="I170" i="12"/>
  <c r="J170" i="12"/>
  <c r="I171" i="12"/>
  <c r="J171" i="12"/>
  <c r="I172" i="12"/>
  <c r="J172" i="12"/>
  <c r="I173" i="12"/>
  <c r="J173" i="12"/>
  <c r="I174" i="12"/>
  <c r="J174" i="12"/>
  <c r="I175" i="12"/>
  <c r="J175" i="12"/>
  <c r="I176" i="12"/>
  <c r="J176" i="12"/>
  <c r="I177" i="12"/>
  <c r="J177" i="12"/>
  <c r="I178" i="12"/>
  <c r="J178" i="12"/>
  <c r="I179" i="12"/>
  <c r="J179" i="12"/>
  <c r="I180" i="12"/>
  <c r="J180" i="12"/>
  <c r="I181" i="12"/>
  <c r="J181" i="12"/>
  <c r="I182" i="12"/>
  <c r="J182" i="12"/>
  <c r="I183" i="12"/>
  <c r="J183" i="12"/>
  <c r="I184" i="12"/>
  <c r="J184" i="12"/>
  <c r="I185" i="12"/>
  <c r="J185" i="12"/>
  <c r="I186" i="12"/>
  <c r="J186" i="12"/>
  <c r="I187" i="12"/>
  <c r="J187" i="12"/>
  <c r="I188" i="12"/>
  <c r="J188" i="12"/>
  <c r="I189" i="12"/>
  <c r="J189" i="12"/>
  <c r="I190" i="12"/>
  <c r="J190" i="12"/>
  <c r="I191" i="12"/>
  <c r="J191" i="12"/>
  <c r="I192" i="12"/>
  <c r="J192" i="12"/>
  <c r="I2" i="12"/>
  <c r="B3" i="15" l="1"/>
  <c r="F6" i="15"/>
  <c r="C6" i="15"/>
  <c r="F10" i="19"/>
  <c r="I3" i="19"/>
  <c r="O3" i="19" s="1"/>
  <c r="B10" i="19"/>
  <c r="F7" i="19"/>
  <c r="F9" i="19"/>
  <c r="I9" i="19" s="1"/>
  <c r="O9" i="19" s="1"/>
  <c r="B7" i="19"/>
  <c r="D7" i="19"/>
  <c r="H4" i="19"/>
  <c r="N4" i="19" s="1"/>
  <c r="J6" i="19"/>
  <c r="P6" i="19" s="1"/>
  <c r="D10" i="19"/>
  <c r="H10" i="19" s="1"/>
  <c r="N10" i="19" s="1"/>
  <c r="K10" i="19"/>
  <c r="Q10" i="19" s="1"/>
  <c r="K11" i="19"/>
  <c r="Q11" i="19" s="1"/>
  <c r="K3" i="19"/>
  <c r="Q3" i="19" s="1"/>
  <c r="F4" i="16"/>
  <c r="I4" i="16" s="1"/>
  <c r="O4" i="16" s="1"/>
  <c r="F10" i="16"/>
  <c r="I10" i="16" s="1"/>
  <c r="O10" i="16" s="1"/>
  <c r="C8" i="16"/>
  <c r="K8" i="16" s="1"/>
  <c r="Q8" i="16" s="1"/>
  <c r="R96" i="17"/>
  <c r="K11" i="16"/>
  <c r="Q11" i="16" s="1"/>
  <c r="K10" i="16"/>
  <c r="Q10" i="16" s="1"/>
  <c r="K9" i="16"/>
  <c r="Q9" i="16" s="1"/>
  <c r="G7" i="16"/>
  <c r="R88" i="17"/>
  <c r="G3" i="16"/>
  <c r="K3" i="16" s="1"/>
  <c r="Q3" i="16" s="1"/>
  <c r="F2" i="15"/>
  <c r="B4" i="15"/>
  <c r="D4" i="15"/>
  <c r="H4" i="15" s="1"/>
  <c r="N4" i="15" s="1"/>
  <c r="F5" i="15"/>
  <c r="B6" i="15"/>
  <c r="I6" i="15" s="1"/>
  <c r="O6" i="15" s="1"/>
  <c r="D7" i="15"/>
  <c r="D10" i="15"/>
  <c r="B10" i="15"/>
  <c r="F10" i="15"/>
  <c r="G9" i="15"/>
  <c r="K6" i="15"/>
  <c r="Q6" i="15" s="1"/>
  <c r="I11" i="19"/>
  <c r="O11" i="19" s="1"/>
  <c r="D9" i="19"/>
  <c r="H9" i="19" s="1"/>
  <c r="N9" i="19" s="1"/>
  <c r="F6" i="19"/>
  <c r="I6" i="19" s="1"/>
  <c r="O6" i="19" s="1"/>
  <c r="B5" i="19"/>
  <c r="I5" i="19" s="1"/>
  <c r="O5" i="19" s="1"/>
  <c r="G9" i="19"/>
  <c r="K9" i="19" s="1"/>
  <c r="Q9" i="19" s="1"/>
  <c r="C7" i="16"/>
  <c r="B4" i="16"/>
  <c r="D6" i="16"/>
  <c r="B6" i="16"/>
  <c r="D8" i="16"/>
  <c r="H8" i="16" s="1"/>
  <c r="N8" i="16" s="1"/>
  <c r="H9" i="16"/>
  <c r="N9" i="16" s="1"/>
  <c r="D10" i="16"/>
  <c r="B10" i="16"/>
  <c r="R125" i="17"/>
  <c r="R121" i="17"/>
  <c r="E9" i="16"/>
  <c r="J9" i="16" s="1"/>
  <c r="P9" i="16" s="1"/>
  <c r="G4" i="16"/>
  <c r="K4" i="16" s="1"/>
  <c r="Q4" i="16" s="1"/>
  <c r="R47" i="17"/>
  <c r="C4" i="16"/>
  <c r="J4" i="16" s="1"/>
  <c r="P4" i="16" s="1"/>
  <c r="B2" i="15"/>
  <c r="F3" i="15"/>
  <c r="I3" i="15" s="1"/>
  <c r="O3" i="15" s="1"/>
  <c r="D6" i="15"/>
  <c r="H6" i="15" s="1"/>
  <c r="N6" i="15" s="1"/>
  <c r="F9" i="15"/>
  <c r="G10" i="15"/>
  <c r="R33" i="17"/>
  <c r="H2" i="19"/>
  <c r="N2" i="19" s="1"/>
  <c r="B4" i="19"/>
  <c r="F4" i="19"/>
  <c r="I4" i="19" s="1"/>
  <c r="O4" i="19" s="1"/>
  <c r="B2" i="19"/>
  <c r="I2" i="19" s="1"/>
  <c r="O2" i="19" s="1"/>
  <c r="J10" i="19"/>
  <c r="P10" i="19" s="1"/>
  <c r="C10" i="19"/>
  <c r="E9" i="19"/>
  <c r="J9" i="19" s="1"/>
  <c r="P9" i="19" s="1"/>
  <c r="E8" i="19"/>
  <c r="E4" i="19"/>
  <c r="B8" i="16"/>
  <c r="I8" i="16" s="1"/>
  <c r="O8" i="16" s="1"/>
  <c r="D3" i="16"/>
  <c r="B3" i="16"/>
  <c r="R24" i="17"/>
  <c r="R131" i="17"/>
  <c r="R113" i="17"/>
  <c r="D9" i="15"/>
  <c r="B9" i="15"/>
  <c r="R103" i="17"/>
  <c r="B9" i="19"/>
  <c r="B6" i="19"/>
  <c r="H6" i="19" s="1"/>
  <c r="N6" i="19" s="1"/>
  <c r="C8" i="19"/>
  <c r="K8" i="19" s="1"/>
  <c r="Q8" i="19" s="1"/>
  <c r="C6" i="19"/>
  <c r="K6" i="19" s="1"/>
  <c r="Q6" i="19" s="1"/>
  <c r="C5" i="19"/>
  <c r="E5" i="19"/>
  <c r="J5" i="19" s="1"/>
  <c r="P5" i="19" s="1"/>
  <c r="C4" i="19"/>
  <c r="D4" i="16"/>
  <c r="H4" i="16" s="1"/>
  <c r="N4" i="16" s="1"/>
  <c r="B7" i="15"/>
  <c r="F7" i="15"/>
  <c r="H8" i="15"/>
  <c r="N8" i="15" s="1"/>
  <c r="R101" i="17"/>
  <c r="G4" i="19"/>
  <c r="F3" i="16"/>
  <c r="I3" i="16" s="1"/>
  <c r="O3" i="16" s="1"/>
  <c r="F9" i="16"/>
  <c r="I9" i="16" s="1"/>
  <c r="O9" i="16" s="1"/>
  <c r="E10" i="16"/>
  <c r="R64" i="17"/>
  <c r="E6" i="16"/>
  <c r="J6" i="16" s="1"/>
  <c r="P6" i="16" s="1"/>
  <c r="C6" i="16"/>
  <c r="E2" i="16"/>
  <c r="R3" i="17"/>
  <c r="R134" i="17"/>
  <c r="C11" i="16"/>
  <c r="J11" i="16" s="1"/>
  <c r="R127" i="17"/>
  <c r="R58" i="17"/>
  <c r="D5" i="15"/>
  <c r="B5" i="15"/>
  <c r="C10" i="15"/>
  <c r="E10" i="15"/>
  <c r="J10" i="15" s="1"/>
  <c r="P10" i="15" s="1"/>
  <c r="J6" i="15"/>
  <c r="P6" i="15" s="1"/>
  <c r="J4" i="15"/>
  <c r="P4" i="15" s="1"/>
  <c r="G2" i="15"/>
  <c r="C11" i="15"/>
  <c r="E11" i="15"/>
  <c r="J11" i="15" s="1"/>
  <c r="P11" i="15" s="1"/>
  <c r="R99" i="17"/>
  <c r="D5" i="19"/>
  <c r="H5" i="19" s="1"/>
  <c r="N5" i="19" s="1"/>
  <c r="G5" i="19"/>
  <c r="C10" i="16"/>
  <c r="C2" i="16"/>
  <c r="D5" i="16"/>
  <c r="H5" i="16" s="1"/>
  <c r="N5" i="16" s="1"/>
  <c r="B11" i="16"/>
  <c r="H11" i="16" s="1"/>
  <c r="F11" i="16"/>
  <c r="I11" i="16" s="1"/>
  <c r="O11" i="16" s="1"/>
  <c r="R97" i="17"/>
  <c r="E7" i="16"/>
  <c r="J7" i="16" s="1"/>
  <c r="P7" i="16" s="1"/>
  <c r="C3" i="16"/>
  <c r="J3" i="16" s="1"/>
  <c r="P3" i="16" s="1"/>
  <c r="R116" i="17"/>
  <c r="R66" i="17"/>
  <c r="G6" i="16"/>
  <c r="K6" i="16" s="1"/>
  <c r="Q6" i="16" s="1"/>
  <c r="R57" i="17"/>
  <c r="G5" i="16"/>
  <c r="K5" i="16" s="1"/>
  <c r="Q5" i="16" s="1"/>
  <c r="R39" i="17"/>
  <c r="R31" i="17"/>
  <c r="D2" i="15"/>
  <c r="F4" i="15"/>
  <c r="I4" i="15" s="1"/>
  <c r="O4" i="15" s="1"/>
  <c r="B8" i="15"/>
  <c r="I8" i="15" s="1"/>
  <c r="O8" i="15" s="1"/>
  <c r="C8" i="15"/>
  <c r="C4" i="15"/>
  <c r="K4" i="15" s="1"/>
  <c r="Q4" i="15" s="1"/>
  <c r="C2" i="15"/>
  <c r="J2" i="15" s="1"/>
  <c r="P2" i="15" s="1"/>
  <c r="G8" i="15"/>
  <c r="G5" i="15"/>
  <c r="K5" i="15" s="1"/>
  <c r="Q5" i="15" s="1"/>
  <c r="R120" i="17"/>
  <c r="R75" i="17"/>
  <c r="R60" i="17"/>
  <c r="F6" i="16"/>
  <c r="I6" i="16" s="1"/>
  <c r="O6" i="16" s="1"/>
  <c r="B7" i="16"/>
  <c r="R122" i="17"/>
  <c r="R84" i="17"/>
  <c r="E5" i="16"/>
  <c r="J5" i="16" s="1"/>
  <c r="P5" i="16" s="1"/>
  <c r="C5" i="16"/>
  <c r="R25" i="17"/>
  <c r="R118" i="17"/>
  <c r="R114" i="17"/>
  <c r="R110" i="17"/>
  <c r="E8" i="15"/>
  <c r="G11" i="15"/>
  <c r="K11" i="15" s="1"/>
  <c r="Q11" i="15" s="1"/>
  <c r="D2" i="16"/>
  <c r="H2" i="16" s="1"/>
  <c r="N2" i="16" s="1"/>
  <c r="R98" i="17"/>
  <c r="R94" i="17"/>
  <c r="E8" i="16"/>
  <c r="J8" i="16" s="1"/>
  <c r="P8" i="16" s="1"/>
  <c r="R62" i="17"/>
  <c r="R54" i="17"/>
  <c r="R46" i="17"/>
  <c r="R42" i="17"/>
  <c r="R90" i="17"/>
  <c r="R38" i="17"/>
  <c r="R34" i="17"/>
  <c r="R22" i="17"/>
  <c r="R18" i="17"/>
  <c r="R14" i="17"/>
  <c r="R10" i="17"/>
  <c r="R6" i="17"/>
  <c r="G2" i="16"/>
  <c r="K2" i="16" s="1"/>
  <c r="Q2" i="16" s="1"/>
  <c r="D3" i="15"/>
  <c r="H3" i="15" s="1"/>
  <c r="N3" i="15" s="1"/>
  <c r="E9" i="15"/>
  <c r="C9" i="15"/>
  <c r="E7" i="15"/>
  <c r="J7" i="15" s="1"/>
  <c r="P7" i="15" s="1"/>
  <c r="C5" i="15"/>
  <c r="J5" i="15" s="1"/>
  <c r="P5" i="15" s="1"/>
  <c r="G7" i="15"/>
  <c r="K7" i="15" s="1"/>
  <c r="Q7" i="15" s="1"/>
  <c r="F11" i="15"/>
  <c r="B11" i="15"/>
  <c r="H11" i="15" s="1"/>
  <c r="N11" i="15" s="1"/>
  <c r="H5" i="15" l="1"/>
  <c r="N5" i="15" s="1"/>
  <c r="I7" i="15"/>
  <c r="O7" i="15" s="1"/>
  <c r="I5" i="15"/>
  <c r="O5" i="15" s="1"/>
  <c r="K2" i="15"/>
  <c r="Q2" i="15" s="1"/>
  <c r="O13" i="16"/>
  <c r="O13" i="19"/>
  <c r="J4" i="19"/>
  <c r="P4" i="19" s="1"/>
  <c r="I10" i="19"/>
  <c r="O10" i="19" s="1"/>
  <c r="I11" i="15"/>
  <c r="O11" i="15" s="1"/>
  <c r="K8" i="15"/>
  <c r="Q8" i="15" s="1"/>
  <c r="K4" i="19"/>
  <c r="Q4" i="19" s="1"/>
  <c r="H9" i="15"/>
  <c r="N9" i="15" s="1"/>
  <c r="J8" i="19"/>
  <c r="P8" i="19" s="1"/>
  <c r="H10" i="15"/>
  <c r="N10" i="15" s="1"/>
  <c r="J9" i="15"/>
  <c r="P9" i="15" s="1"/>
  <c r="J8" i="15"/>
  <c r="P8" i="15" s="1"/>
  <c r="N14" i="15" s="1"/>
  <c r="J2" i="16"/>
  <c r="P2" i="16" s="1"/>
  <c r="N14" i="16" s="1"/>
  <c r="J10" i="16"/>
  <c r="P10" i="16" s="1"/>
  <c r="H3" i="16"/>
  <c r="N3" i="16" s="1"/>
  <c r="N13" i="16" s="1"/>
  <c r="K10" i="15"/>
  <c r="Q10" i="15" s="1"/>
  <c r="H10" i="16"/>
  <c r="N10" i="16" s="1"/>
  <c r="H6" i="16"/>
  <c r="N6" i="16" s="1"/>
  <c r="K9" i="15"/>
  <c r="Q9" i="15" s="1"/>
  <c r="H7" i="15"/>
  <c r="N7" i="15" s="1"/>
  <c r="K7" i="16"/>
  <c r="Q7" i="16" s="1"/>
  <c r="O14" i="16" s="1"/>
  <c r="I7" i="16"/>
  <c r="O7" i="16" s="1"/>
  <c r="H7" i="16"/>
  <c r="N7" i="16" s="1"/>
  <c r="H2" i="15"/>
  <c r="N2" i="15" s="1"/>
  <c r="N13" i="15" s="1"/>
  <c r="K5" i="19"/>
  <c r="Q5" i="19" s="1"/>
  <c r="I9" i="15"/>
  <c r="O9" i="15" s="1"/>
  <c r="I10" i="15"/>
  <c r="O10" i="15" s="1"/>
  <c r="I2" i="15"/>
  <c r="O2" i="15" s="1"/>
  <c r="O13" i="15" s="1"/>
  <c r="H7" i="19"/>
  <c r="N7" i="19" s="1"/>
  <c r="N13" i="19" s="1"/>
  <c r="I7" i="19"/>
  <c r="O7" i="19" s="1"/>
  <c r="O14" i="15" l="1"/>
  <c r="N14" i="19"/>
  <c r="O14" i="19"/>
</calcChain>
</file>

<file path=xl/sharedStrings.xml><?xml version="1.0" encoding="utf-8"?>
<sst xmlns="http://schemas.openxmlformats.org/spreadsheetml/2006/main" count="9374" uniqueCount="265">
  <si>
    <t>Worker ID</t>
  </si>
  <si>
    <t>Scouting</t>
  </si>
  <si>
    <t>Distance</t>
  </si>
  <si>
    <t>Tandem leader</t>
  </si>
  <si>
    <t>Tandem follower</t>
  </si>
  <si>
    <t>Tandem successes</t>
  </si>
  <si>
    <t>Tandem failures</t>
  </si>
  <si>
    <t>Total time leading</t>
  </si>
  <si>
    <t>Total time following</t>
  </si>
  <si>
    <t>y</t>
  </si>
  <si>
    <t>n</t>
  </si>
  <si>
    <t>Tandem Run Distance (If Failure)</t>
  </si>
  <si>
    <t xml:space="preserve">n </t>
  </si>
  <si>
    <t>Q</t>
  </si>
  <si>
    <t xml:space="preserve">y </t>
  </si>
  <si>
    <t>Leading Success</t>
  </si>
  <si>
    <t>Leading Fail</t>
  </si>
  <si>
    <t>Following Success</t>
  </si>
  <si>
    <t>Following Fail</t>
  </si>
  <si>
    <t>Tandem Run distance (If Failure), mm</t>
  </si>
  <si>
    <t xml:space="preserve">THESE TWO INDIVIDUALS WERE BOTH IN THE SAME TANDEM RUN WHICH FAILED - MAY NOT BE WORTH INCLUDING IN DATA ANALYSIS BASED ON THE FACT THAT LEADER TIME WILL NOT MATCH FOLLOWER TIME AS A RESULT! </t>
  </si>
  <si>
    <t>Colony</t>
  </si>
  <si>
    <t>Attempted Follows</t>
  </si>
  <si>
    <t>Success Rate</t>
  </si>
  <si>
    <t>COLONY</t>
  </si>
  <si>
    <t>INVOLVED IN EITHER OR BOTH</t>
  </si>
  <si>
    <t xml:space="preserve">ATTEMPTED BOTH </t>
  </si>
  <si>
    <t>ATTEMPTED EITHER</t>
  </si>
  <si>
    <t>SUCCESSFUL BOTH</t>
  </si>
  <si>
    <t>SUCCESSFUL EITHER</t>
  </si>
  <si>
    <t>TOTAL ATTEMPTED</t>
  </si>
  <si>
    <t>TOTAL SUCCESSES</t>
  </si>
  <si>
    <t>TP BOTH</t>
  </si>
  <si>
    <t>TP EITHER</t>
  </si>
  <si>
    <t>SP BOTH</t>
  </si>
  <si>
    <t>SP EITHER</t>
  </si>
  <si>
    <t>NO IN BOTH</t>
  </si>
  <si>
    <t>NO IN EITHER</t>
  </si>
  <si>
    <t>ATTEMPTED FOLLOWS</t>
  </si>
  <si>
    <t>SUCCESSFUL FOLLOWS</t>
  </si>
  <si>
    <t>ATTEMPTED</t>
  </si>
  <si>
    <t>SUCCESSFUL</t>
  </si>
  <si>
    <t>BOTH</t>
  </si>
  <si>
    <t>EITHER</t>
  </si>
  <si>
    <t>ATTEMPTED LEADS</t>
  </si>
  <si>
    <t>SUCCESSFUL LEADS</t>
  </si>
  <si>
    <t>TOTAL ATTEMPTS</t>
  </si>
  <si>
    <t>Attempted Follows catagorised (&lt;3=1, &gt;3=2)</t>
  </si>
  <si>
    <t>Success Rate catagorised (&lt;50=1, &gt;50=2)</t>
  </si>
  <si>
    <t>Percentage success rate</t>
  </si>
  <si>
    <t>Successful leads</t>
  </si>
  <si>
    <t>Attempted Leads catagorised (&lt;3=1, &gt;3=2)</t>
  </si>
  <si>
    <t>Attempted &lt;3</t>
  </si>
  <si>
    <t>Attempted &gt;3</t>
  </si>
  <si>
    <t>lead Success Rate &lt;50</t>
  </si>
  <si>
    <t>lead Success Rate &gt;50</t>
  </si>
  <si>
    <t>Follow Success Rate &lt;50</t>
  </si>
  <si>
    <t>Follow Success Rate &gt;50</t>
  </si>
  <si>
    <t>Median tandem runs attempted</t>
  </si>
  <si>
    <t>Median attempted leads</t>
  </si>
  <si>
    <t>Median attempted follows</t>
  </si>
  <si>
    <t>Number in tandem runs</t>
  </si>
  <si>
    <t>Number of active</t>
  </si>
  <si>
    <t>Failed tandem runs</t>
  </si>
  <si>
    <t>Total Attempted Tandem Runs</t>
  </si>
  <si>
    <t>Successful tandem runs</t>
  </si>
  <si>
    <t>Total Colony Size</t>
  </si>
  <si>
    <t>Percentage of Colony in Tandem Running</t>
  </si>
  <si>
    <t xml:space="preserve">Percentage of Colony Active </t>
  </si>
  <si>
    <t>Time to quorum</t>
  </si>
  <si>
    <t>Time to discovery</t>
  </si>
  <si>
    <t xml:space="preserve">Number of scouts </t>
  </si>
  <si>
    <t>Treatment Distance</t>
  </si>
  <si>
    <t>wrw</t>
  </si>
  <si>
    <t>.</t>
  </si>
  <si>
    <t>wrg</t>
  </si>
  <si>
    <t>wrb</t>
  </si>
  <si>
    <t>wb?</t>
  </si>
  <si>
    <t>w?g</t>
  </si>
  <si>
    <t>w??</t>
  </si>
  <si>
    <t>gwb</t>
  </si>
  <si>
    <t>grg</t>
  </si>
  <si>
    <t>g?w</t>
  </si>
  <si>
    <t>g?r</t>
  </si>
  <si>
    <t>g??</t>
  </si>
  <si>
    <t>bwb</t>
  </si>
  <si>
    <t>brp</t>
  </si>
  <si>
    <t>bg?</t>
  </si>
  <si>
    <t>bbp</t>
  </si>
  <si>
    <t>bb?</t>
  </si>
  <si>
    <t>b??</t>
  </si>
  <si>
    <t>?w?</t>
  </si>
  <si>
    <t>?rw</t>
  </si>
  <si>
    <t>?r?</t>
  </si>
  <si>
    <t>?g?</t>
  </si>
  <si>
    <t>?bw</t>
  </si>
  <si>
    <t>?bg</t>
  </si>
  <si>
    <t>300mm</t>
  </si>
  <si>
    <t>??w</t>
  </si>
  <si>
    <t>??r</t>
  </si>
  <si>
    <t>100mm</t>
  </si>
  <si>
    <t>Individuals Total Average Speed (mm/s)</t>
  </si>
  <si>
    <t>Average Speed of journey (mm/s)</t>
  </si>
  <si>
    <t>Difference (secs)</t>
  </si>
  <si>
    <t>Difference (MINS:SECS)</t>
  </si>
  <si>
    <t>Time Returned</t>
  </si>
  <si>
    <t xml:space="preserve">Time Leaving </t>
  </si>
  <si>
    <t>ID</t>
  </si>
  <si>
    <t>BWB</t>
  </si>
  <si>
    <t>WRW</t>
  </si>
  <si>
    <t>-</t>
  </si>
  <si>
    <t>WRG</t>
  </si>
  <si>
    <t>WPR</t>
  </si>
  <si>
    <t>WBG</t>
  </si>
  <si>
    <t>W??</t>
  </si>
  <si>
    <t>OWB</t>
  </si>
  <si>
    <t>ORW</t>
  </si>
  <si>
    <t>GWB</t>
  </si>
  <si>
    <t>GPR</t>
  </si>
  <si>
    <t>GPG</t>
  </si>
  <si>
    <t>GPB</t>
  </si>
  <si>
    <t>GP?</t>
  </si>
  <si>
    <t>GGR</t>
  </si>
  <si>
    <t>GG?</t>
  </si>
  <si>
    <t>GB?</t>
  </si>
  <si>
    <t>G?B</t>
  </si>
  <si>
    <t>G??</t>
  </si>
  <si>
    <t>BOB (LR?)</t>
  </si>
  <si>
    <t>BOB</t>
  </si>
  <si>
    <t>BBP</t>
  </si>
  <si>
    <t>B?B</t>
  </si>
  <si>
    <t>B??</t>
  </si>
  <si>
    <t>?RB</t>
  </si>
  <si>
    <t>WWB</t>
  </si>
  <si>
    <t>WW?</t>
  </si>
  <si>
    <t>WO?</t>
  </si>
  <si>
    <t>WBO</t>
  </si>
  <si>
    <t>OPR</t>
  </si>
  <si>
    <t>OBW</t>
  </si>
  <si>
    <t>OBP</t>
  </si>
  <si>
    <t>O?P</t>
  </si>
  <si>
    <t>GRW</t>
  </si>
  <si>
    <t>GRB</t>
  </si>
  <si>
    <t>G?W</t>
  </si>
  <si>
    <t>BRP</t>
  </si>
  <si>
    <t>BPB</t>
  </si>
  <si>
    <t>BGP</t>
  </si>
  <si>
    <t>BGB</t>
  </si>
  <si>
    <t>BBG</t>
  </si>
  <si>
    <t xml:space="preserve">Average Speed of individual </t>
  </si>
  <si>
    <t>???</t>
  </si>
  <si>
    <t>BBW</t>
  </si>
  <si>
    <t>BRG</t>
  </si>
  <si>
    <t>BGR</t>
  </si>
  <si>
    <t>wwr</t>
  </si>
  <si>
    <t>gw?</t>
  </si>
  <si>
    <t>grw</t>
  </si>
  <si>
    <t>grp</t>
  </si>
  <si>
    <t>gpb</t>
  </si>
  <si>
    <t>gob</t>
  </si>
  <si>
    <t>go?</t>
  </si>
  <si>
    <t>ggr</t>
  </si>
  <si>
    <t>gbw</t>
  </si>
  <si>
    <t>gbp</t>
  </si>
  <si>
    <t>bro</t>
  </si>
  <si>
    <t>WWR</t>
  </si>
  <si>
    <t>bob</t>
  </si>
  <si>
    <t>WRB</t>
  </si>
  <si>
    <t>bgp</t>
  </si>
  <si>
    <t>WBW</t>
  </si>
  <si>
    <t>WBR</t>
  </si>
  <si>
    <t>OWR</t>
  </si>
  <si>
    <t>GBP</t>
  </si>
  <si>
    <t>B?R</t>
  </si>
  <si>
    <t>B?G</t>
  </si>
  <si>
    <t>PRB</t>
  </si>
  <si>
    <t>ORP</t>
  </si>
  <si>
    <t>ORO</t>
  </si>
  <si>
    <t>BG?</t>
  </si>
  <si>
    <t>BBO</t>
  </si>
  <si>
    <t>ORG</t>
  </si>
  <si>
    <t>OGR</t>
  </si>
  <si>
    <t>O??</t>
  </si>
  <si>
    <t>GOB</t>
  </si>
  <si>
    <t>BWR</t>
  </si>
  <si>
    <t>WGR</t>
  </si>
  <si>
    <t>GWR</t>
  </si>
  <si>
    <t>BRB</t>
  </si>
  <si>
    <t>Average Speed of Individual (mm/s)</t>
  </si>
  <si>
    <t>GRP</t>
  </si>
  <si>
    <t>BPR</t>
  </si>
  <si>
    <t>BPG</t>
  </si>
  <si>
    <t>(B?)??</t>
  </si>
  <si>
    <t>??G</t>
  </si>
  <si>
    <t>File 1</t>
  </si>
  <si>
    <t>WGB</t>
  </si>
  <si>
    <t>WBP</t>
  </si>
  <si>
    <t>PBR</t>
  </si>
  <si>
    <t>OOB</t>
  </si>
  <si>
    <t>OB?(W)</t>
  </si>
  <si>
    <t>GBW</t>
  </si>
  <si>
    <t>BRO</t>
  </si>
  <si>
    <t>B???</t>
  </si>
  <si>
    <t>?GB</t>
  </si>
  <si>
    <t>?BR</t>
  </si>
  <si>
    <t>QUEEN</t>
  </si>
  <si>
    <t>ORB</t>
  </si>
  <si>
    <t>GBO</t>
  </si>
  <si>
    <t>?G?</t>
  </si>
  <si>
    <t>??W</t>
  </si>
  <si>
    <t>GR?</t>
  </si>
  <si>
    <t>BR?</t>
  </si>
  <si>
    <t>?GR</t>
  </si>
  <si>
    <t>??B</t>
  </si>
  <si>
    <t>B?P</t>
  </si>
  <si>
    <t>?BO</t>
  </si>
  <si>
    <t>WOR</t>
  </si>
  <si>
    <t>R?? (LR?)</t>
  </si>
  <si>
    <t>P??</t>
  </si>
  <si>
    <t>?WR</t>
  </si>
  <si>
    <t>O?G</t>
  </si>
  <si>
    <t>PRG</t>
  </si>
  <si>
    <t>B(?)W?</t>
  </si>
  <si>
    <t xml:space="preserve">G?? </t>
  </si>
  <si>
    <t>BRW</t>
  </si>
  <si>
    <t>BBR</t>
  </si>
  <si>
    <t>BB?</t>
  </si>
  <si>
    <t>WG?</t>
  </si>
  <si>
    <t>Average speed of Individual (mm/s)</t>
  </si>
  <si>
    <t xml:space="preserve">Convert ON2-&gt;NN1 </t>
  </si>
  <si>
    <t>File</t>
  </si>
  <si>
    <t>ON</t>
  </si>
  <si>
    <t>NN</t>
  </si>
  <si>
    <t>Average speed</t>
  </si>
  <si>
    <t>Treatment</t>
  </si>
  <si>
    <t>Colony ID</t>
  </si>
  <si>
    <t>w</t>
  </si>
  <si>
    <t>l</t>
  </si>
  <si>
    <t xml:space="preserve"> </t>
  </si>
  <si>
    <t>Palette</t>
  </si>
  <si>
    <t>Case label</t>
  </si>
  <si>
    <t>Highly active worker ID and colony</t>
  </si>
  <si>
    <t>Distance data point is taken from</t>
  </si>
  <si>
    <t>Involvement in either or both</t>
  </si>
  <si>
    <t>Leader, follower or both</t>
  </si>
  <si>
    <t>16 (4)</t>
  </si>
  <si>
    <t>both</t>
  </si>
  <si>
    <t>leader</t>
  </si>
  <si>
    <t>35 (4)</t>
  </si>
  <si>
    <t>either</t>
  </si>
  <si>
    <t>85 (10)</t>
  </si>
  <si>
    <t>15 (3)</t>
  </si>
  <si>
    <t>2 (5)</t>
  </si>
  <si>
    <t>21 (6)</t>
  </si>
  <si>
    <t>33 (6)</t>
  </si>
  <si>
    <t>51 (6)</t>
  </si>
  <si>
    <t>Queen (6)</t>
  </si>
  <si>
    <t>follower</t>
  </si>
  <si>
    <t>14 (9)</t>
  </si>
  <si>
    <t>43 (9)</t>
  </si>
  <si>
    <t>107 (9)</t>
  </si>
  <si>
    <t>51 (10)</t>
  </si>
  <si>
    <t>98 (10)</t>
  </si>
  <si>
    <r>
      <t xml:space="preserve">Table S1. </t>
    </r>
    <r>
      <rPr>
        <sz val="11"/>
        <color theme="1"/>
        <rFont val="Times New Roman"/>
        <family val="1"/>
      </rPr>
      <t>Marking palette and permutation key used to mark workers in the experiments.</t>
    </r>
  </si>
  <si>
    <r>
      <t xml:space="preserve">Table S2. </t>
    </r>
    <r>
      <rPr>
        <sz val="11"/>
        <color theme="1"/>
        <rFont val="Times New Roman"/>
        <family val="1"/>
      </rPr>
      <t>Raw data sets from experiments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</si>
</sst>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F400]h:mm:ss\ AM/PM"/>
    <numFmt numFmtId="165" formatCode="hh:mm:ss;@"/>
  </numFmts>
  <fonts count="13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BatangChe"/>
      <family val="3"/>
    </font>
    <font>
      <b/>
      <sz val="11"/>
      <color rgb="FF00B050"/>
      <name val="BatangChe"/>
      <family val="3"/>
    </font>
    <font>
      <b/>
      <sz val="11"/>
      <color rgb="FFF61E1E"/>
      <name val="BatangChe"/>
      <family val="3"/>
    </font>
    <font>
      <b/>
      <sz val="11"/>
      <name val="BatangChe"/>
      <family val="3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ED7D31"/>
        <bgColor indexed="64"/>
      </patternFill>
    </fill>
    <fill>
      <patternFill patternType="solid">
        <fgColor rgb="FFFCAEAE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4425"/>
        <bgColor indexed="64"/>
      </patternFill>
    </fill>
  </fills>
  <borders count="3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4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/>
  </cellStyleXfs>
  <cellXfs count="40">
    <xf numFmtId="0" fontId="0" fillId="0" borderId="0" xfId="0"/>
    <xf numFmtId="20" fontId="0" fillId="0" borderId="0" xfId="0" applyNumberFormat="1"/>
    <xf numFmtId="164" fontId="0" fillId="0" borderId="0" xfId="0" applyNumberFormat="1"/>
    <xf numFmtId="21" fontId="0" fillId="0" borderId="0" xfId="0" applyNumberFormat="1"/>
    <xf numFmtId="1" fontId="0" fillId="0" borderId="0" xfId="0" applyNumberFormat="1"/>
    <xf numFmtId="0" fontId="0" fillId="2" borderId="0" xfId="0" applyFill="1"/>
    <xf numFmtId="21" fontId="0" fillId="2" borderId="0" xfId="0" applyNumberFormat="1" applyFill="1"/>
    <xf numFmtId="0" fontId="3" fillId="0" borderId="0" xfId="13"/>
    <xf numFmtId="21" fontId="3" fillId="0" borderId="0" xfId="13" applyNumberFormat="1"/>
    <xf numFmtId="164" fontId="3" fillId="0" borderId="0" xfId="13" applyNumberFormat="1"/>
    <xf numFmtId="2" fontId="3" fillId="0" borderId="0" xfId="13" applyNumberFormat="1"/>
    <xf numFmtId="165" fontId="3" fillId="0" borderId="0" xfId="13" applyNumberFormat="1"/>
    <xf numFmtId="2" fontId="3" fillId="3" borderId="0" xfId="13" applyNumberFormat="1" applyFill="1"/>
    <xf numFmtId="0" fontId="3" fillId="3" borderId="0" xfId="13" applyFill="1"/>
    <xf numFmtId="165" fontId="3" fillId="3" borderId="0" xfId="13" applyNumberFormat="1" applyFill="1"/>
    <xf numFmtId="21" fontId="3" fillId="3" borderId="0" xfId="13" applyNumberFormat="1" applyFill="1"/>
    <xf numFmtId="0" fontId="3" fillId="3" borderId="0" xfId="13" applyNumberFormat="1" applyFill="1"/>
    <xf numFmtId="0" fontId="3" fillId="0" borderId="0" xfId="13" applyNumberFormat="1"/>
    <xf numFmtId="164" fontId="3" fillId="3" borderId="0" xfId="13" applyNumberFormat="1" applyFill="1"/>
    <xf numFmtId="46" fontId="3" fillId="0" borderId="0" xfId="13" applyNumberFormat="1"/>
    <xf numFmtId="0" fontId="4" fillId="0" borderId="0" xfId="13" applyFont="1"/>
    <xf numFmtId="0" fontId="5" fillId="0" borderId="0" xfId="13" applyFont="1"/>
    <xf numFmtId="0" fontId="3" fillId="0" borderId="0" xfId="13" applyFill="1"/>
    <xf numFmtId="164" fontId="3" fillId="0" borderId="0" xfId="13" applyNumberFormat="1" applyFill="1"/>
    <xf numFmtId="46" fontId="3" fillId="3" borderId="0" xfId="13" applyNumberFormat="1" applyFill="1"/>
    <xf numFmtId="2" fontId="3" fillId="0" borderId="0" xfId="13" applyNumberFormat="1" applyFill="1"/>
    <xf numFmtId="21" fontId="3" fillId="0" borderId="0" xfId="13" applyNumberFormat="1" applyFill="1"/>
    <xf numFmtId="20" fontId="3" fillId="3" borderId="0" xfId="13" applyNumberFormat="1" applyFill="1"/>
    <xf numFmtId="45" fontId="3" fillId="0" borderId="0" xfId="13" applyNumberFormat="1"/>
    <xf numFmtId="45" fontId="3" fillId="3" borderId="0" xfId="13" applyNumberFormat="1" applyFill="1"/>
    <xf numFmtId="0" fontId="7" fillId="4" borderId="1" xfId="0" applyFont="1" applyFill="1" applyBorder="1" applyAlignment="1">
      <alignment vertical="center" wrapText="1"/>
    </xf>
    <xf numFmtId="0" fontId="8" fillId="5" borderId="1" xfId="0" applyFont="1" applyFill="1" applyBorder="1" applyAlignment="1">
      <alignment vertical="center" wrapText="1"/>
    </xf>
    <xf numFmtId="0" fontId="7" fillId="6" borderId="1" xfId="0" applyFont="1" applyFill="1" applyBorder="1" applyAlignment="1">
      <alignment vertical="center" wrapText="1"/>
    </xf>
    <xf numFmtId="0" fontId="7" fillId="7" borderId="1" xfId="0" applyFont="1" applyFill="1" applyBorder="1" applyAlignment="1">
      <alignment vertical="center" wrapText="1"/>
    </xf>
    <xf numFmtId="0" fontId="7" fillId="8" borderId="2" xfId="0" applyFont="1" applyFill="1" applyBorder="1" applyAlignment="1">
      <alignment vertical="center" wrapText="1"/>
    </xf>
    <xf numFmtId="0" fontId="9" fillId="9" borderId="1" xfId="0" applyFont="1" applyFill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10" fillId="9" borderId="1" xfId="0" applyFont="1" applyFill="1" applyBorder="1" applyAlignment="1">
      <alignment vertical="center" wrapText="1"/>
    </xf>
    <xf numFmtId="0" fontId="11" fillId="0" borderId="0" xfId="0" applyFont="1"/>
    <xf numFmtId="0" fontId="6" fillId="0" borderId="0" xfId="0" applyFont="1"/>
  </cellXfs>
  <cellStyles count="14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Normal" xfId="0" builtinId="0"/>
    <cellStyle name="Normal 2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64</xdr:row>
      <xdr:rowOff>0</xdr:rowOff>
    </xdr:from>
    <xdr:to>
      <xdr:col>5</xdr:col>
      <xdr:colOff>152400</xdr:colOff>
      <xdr:row>64</xdr:row>
      <xdr:rowOff>180975</xdr:rowOff>
    </xdr:to>
    <xdr:pic>
      <xdr:nvPicPr>
        <xdr:cNvPr id="2" name="Sigma" descr="C:\WINNT\Profiles\fcabasa.000\Desktop\Sigma.bmp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48100" y="12192000"/>
          <a:ext cx="152400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238</xdr:row>
      <xdr:rowOff>0</xdr:rowOff>
    </xdr:from>
    <xdr:to>
      <xdr:col>6</xdr:col>
      <xdr:colOff>152400</xdr:colOff>
      <xdr:row>238</xdr:row>
      <xdr:rowOff>180975</xdr:rowOff>
    </xdr:to>
    <xdr:pic>
      <xdr:nvPicPr>
        <xdr:cNvPr id="2" name="Sigma" descr="C:\WINNT\Profiles\fcabasa.000\Desktop\Sigma.bmp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94200" y="12192000"/>
          <a:ext cx="152400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60"/>
  <sheetViews>
    <sheetView tabSelected="1" zoomScale="55" zoomScaleNormal="55" workbookViewId="0">
      <selection activeCell="AP28" sqref="AP28"/>
    </sheetView>
  </sheetViews>
  <sheetFormatPr defaultRowHeight="15" x14ac:dyDescent="0.25"/>
  <cols>
    <col min="2" max="3" width="3.7109375" customWidth="1"/>
    <col min="5" max="6" width="3.7109375" customWidth="1"/>
    <col min="8" max="9" width="3.7109375" customWidth="1"/>
    <col min="11" max="12" width="3.7109375" customWidth="1"/>
    <col min="14" max="15" width="3.7109375" customWidth="1"/>
    <col min="17" max="18" width="3.7109375" customWidth="1"/>
    <col min="20" max="21" width="3.7109375" customWidth="1"/>
    <col min="23" max="24" width="3.7109375" customWidth="1"/>
    <col min="26" max="27" width="3.7109375" customWidth="1"/>
    <col min="29" max="29" width="3.5703125" customWidth="1"/>
    <col min="30" max="30" width="3.7109375" customWidth="1"/>
  </cols>
  <sheetData>
    <row r="1" spans="1:39" ht="21" customHeight="1" thickBot="1" x14ac:dyDescent="0.3">
      <c r="A1">
        <v>1</v>
      </c>
      <c r="B1" s="30"/>
      <c r="D1">
        <v>11</v>
      </c>
      <c r="E1" s="30"/>
      <c r="G1">
        <v>21</v>
      </c>
      <c r="H1" s="31"/>
      <c r="J1">
        <v>31</v>
      </c>
      <c r="K1" s="31"/>
      <c r="M1">
        <v>41</v>
      </c>
      <c r="N1" t="s">
        <v>236</v>
      </c>
      <c r="P1">
        <v>51</v>
      </c>
      <c r="Q1" t="s">
        <v>236</v>
      </c>
      <c r="S1">
        <v>61</v>
      </c>
      <c r="T1" s="32"/>
      <c r="V1">
        <v>71</v>
      </c>
      <c r="W1" s="32"/>
      <c r="Y1">
        <v>81</v>
      </c>
      <c r="Z1" s="33"/>
      <c r="AB1">
        <v>91</v>
      </c>
      <c r="AC1" s="33"/>
      <c r="AF1" t="s">
        <v>239</v>
      </c>
      <c r="AG1" s="34"/>
      <c r="AH1" s="32"/>
      <c r="AI1" s="35"/>
      <c r="AJ1" s="30"/>
      <c r="AK1" s="31"/>
      <c r="AL1" s="33"/>
      <c r="AM1" s="36" t="s">
        <v>238</v>
      </c>
    </row>
    <row r="2" spans="1:39" ht="21" customHeight="1" thickBot="1" x14ac:dyDescent="0.3">
      <c r="B2" s="34"/>
      <c r="C2" s="31"/>
      <c r="E2" s="31"/>
      <c r="F2" s="30"/>
      <c r="H2" s="34"/>
      <c r="I2" s="30"/>
      <c r="K2" s="30"/>
      <c r="L2" s="32"/>
      <c r="N2" s="34"/>
      <c r="O2" s="31"/>
      <c r="Q2" s="31"/>
      <c r="R2" s="30"/>
      <c r="T2" s="34"/>
      <c r="U2" s="31"/>
      <c r="W2" s="31"/>
      <c r="X2" s="30"/>
      <c r="Z2" s="34"/>
      <c r="AA2" s="31"/>
      <c r="AC2" s="31"/>
      <c r="AD2" s="30"/>
    </row>
    <row r="3" spans="1:39" ht="21" customHeight="1" thickBot="1" x14ac:dyDescent="0.3"/>
    <row r="4" spans="1:39" ht="21" customHeight="1" thickBot="1" x14ac:dyDescent="0.3">
      <c r="A4">
        <v>2</v>
      </c>
      <c r="B4" s="30"/>
      <c r="D4">
        <v>12</v>
      </c>
      <c r="E4" s="30"/>
      <c r="G4">
        <v>22</v>
      </c>
      <c r="H4" s="31"/>
      <c r="J4">
        <v>32</v>
      </c>
      <c r="K4" s="31"/>
      <c r="M4">
        <v>42</v>
      </c>
      <c r="N4" t="s">
        <v>236</v>
      </c>
      <c r="P4">
        <v>52</v>
      </c>
      <c r="Q4" t="s">
        <v>236</v>
      </c>
      <c r="S4">
        <v>62</v>
      </c>
      <c r="T4" s="32"/>
      <c r="V4">
        <v>72</v>
      </c>
      <c r="W4" s="32"/>
      <c r="Y4">
        <v>82</v>
      </c>
      <c r="Z4" s="33"/>
      <c r="AB4">
        <v>92</v>
      </c>
      <c r="AC4" s="33"/>
      <c r="AF4" s="38" t="s">
        <v>263</v>
      </c>
    </row>
    <row r="5" spans="1:39" ht="21" customHeight="1" thickBot="1" x14ac:dyDescent="0.3">
      <c r="B5" s="31"/>
      <c r="C5" s="34"/>
      <c r="E5" s="30"/>
      <c r="F5" s="31"/>
      <c r="H5" s="30"/>
      <c r="I5" s="34"/>
      <c r="K5" s="32"/>
      <c r="L5" s="30"/>
      <c r="N5" s="31"/>
      <c r="O5" s="34"/>
      <c r="Q5" s="30"/>
      <c r="R5" s="31"/>
      <c r="T5" s="31"/>
      <c r="U5" s="34"/>
      <c r="W5" s="30"/>
      <c r="X5" s="31"/>
      <c r="Z5" s="31"/>
      <c r="AA5" s="34"/>
      <c r="AC5" s="30"/>
      <c r="AD5" s="31"/>
    </row>
    <row r="6" spans="1:39" ht="21" customHeight="1" thickBot="1" x14ac:dyDescent="0.3"/>
    <row r="7" spans="1:39" ht="21" customHeight="1" thickBot="1" x14ac:dyDescent="0.3">
      <c r="A7">
        <v>3</v>
      </c>
      <c r="B7" s="30"/>
      <c r="D7">
        <v>13</v>
      </c>
      <c r="E7" s="30"/>
      <c r="G7">
        <v>23</v>
      </c>
      <c r="H7" s="31"/>
      <c r="J7">
        <v>33</v>
      </c>
      <c r="K7" s="31"/>
      <c r="M7">
        <v>43</v>
      </c>
      <c r="N7" t="s">
        <v>236</v>
      </c>
      <c r="P7">
        <v>53</v>
      </c>
      <c r="Q7" t="s">
        <v>236</v>
      </c>
      <c r="S7">
        <v>63</v>
      </c>
      <c r="T7" s="32"/>
      <c r="V7">
        <v>73</v>
      </c>
      <c r="W7" s="32"/>
      <c r="Y7">
        <v>83</v>
      </c>
      <c r="Z7" s="33"/>
      <c r="AB7">
        <v>93</v>
      </c>
      <c r="AC7" s="33"/>
    </row>
    <row r="8" spans="1:39" ht="21" customHeight="1" thickBot="1" x14ac:dyDescent="0.3">
      <c r="B8" s="34"/>
      <c r="C8" t="s">
        <v>236</v>
      </c>
      <c r="E8" s="33"/>
      <c r="F8" s="30"/>
      <c r="H8" s="34"/>
      <c r="I8" t="s">
        <v>236</v>
      </c>
      <c r="K8" s="30"/>
      <c r="L8" t="s">
        <v>236</v>
      </c>
      <c r="N8" s="34"/>
      <c r="O8" t="s">
        <v>236</v>
      </c>
      <c r="Q8" s="33"/>
      <c r="R8" s="30"/>
      <c r="T8" s="34"/>
      <c r="U8" t="s">
        <v>236</v>
      </c>
      <c r="W8" s="33"/>
      <c r="X8" s="30"/>
      <c r="Z8" s="34"/>
      <c r="AA8" t="s">
        <v>236</v>
      </c>
      <c r="AC8" s="33"/>
      <c r="AD8" s="30"/>
    </row>
    <row r="9" spans="1:39" ht="21" customHeight="1" thickBot="1" x14ac:dyDescent="0.3"/>
    <row r="10" spans="1:39" ht="21" customHeight="1" thickBot="1" x14ac:dyDescent="0.3">
      <c r="A10">
        <v>4</v>
      </c>
      <c r="B10" s="30"/>
      <c r="D10">
        <v>14</v>
      </c>
      <c r="E10" s="30"/>
      <c r="G10">
        <v>24</v>
      </c>
      <c r="H10" s="31"/>
      <c r="J10">
        <v>34</v>
      </c>
      <c r="K10" s="31"/>
      <c r="M10">
        <v>44</v>
      </c>
      <c r="N10" t="s">
        <v>236</v>
      </c>
      <c r="P10">
        <v>54</v>
      </c>
      <c r="Q10" t="s">
        <v>236</v>
      </c>
      <c r="S10">
        <v>64</v>
      </c>
      <c r="T10" s="32"/>
      <c r="V10">
        <v>74</v>
      </c>
      <c r="W10" s="32"/>
      <c r="Y10">
        <v>84</v>
      </c>
      <c r="Z10" s="33"/>
      <c r="AB10">
        <v>94</v>
      </c>
      <c r="AC10" s="33"/>
    </row>
    <row r="11" spans="1:39" ht="21" customHeight="1" thickBot="1" x14ac:dyDescent="0.3">
      <c r="B11" t="s">
        <v>236</v>
      </c>
      <c r="C11" s="34"/>
      <c r="E11" s="30"/>
      <c r="F11" s="33"/>
      <c r="H11" t="s">
        <v>236</v>
      </c>
      <c r="I11" s="34"/>
      <c r="K11" t="s">
        <v>236</v>
      </c>
      <c r="L11" s="30"/>
      <c r="N11" t="s">
        <v>236</v>
      </c>
      <c r="O11" s="34"/>
      <c r="Q11" s="30"/>
      <c r="R11" s="33"/>
      <c r="T11" t="s">
        <v>236</v>
      </c>
      <c r="U11" s="34"/>
      <c r="W11" s="30"/>
      <c r="X11" s="33"/>
      <c r="Z11" t="s">
        <v>236</v>
      </c>
      <c r="AA11" s="34"/>
      <c r="AC11" s="30"/>
      <c r="AD11" s="33"/>
    </row>
    <row r="12" spans="1:39" ht="21" customHeight="1" thickBot="1" x14ac:dyDescent="0.3"/>
    <row r="13" spans="1:39" ht="21" customHeight="1" thickBot="1" x14ac:dyDescent="0.3">
      <c r="A13">
        <v>5</v>
      </c>
      <c r="B13" s="30"/>
      <c r="D13">
        <v>15</v>
      </c>
      <c r="E13" s="30"/>
      <c r="G13">
        <v>25</v>
      </c>
      <c r="H13" s="31"/>
      <c r="J13">
        <v>35</v>
      </c>
      <c r="K13" s="31"/>
      <c r="M13">
        <v>45</v>
      </c>
      <c r="N13" t="s">
        <v>236</v>
      </c>
      <c r="P13">
        <v>55</v>
      </c>
      <c r="Q13" t="s">
        <v>236</v>
      </c>
      <c r="S13">
        <v>65</v>
      </c>
      <c r="T13" s="32"/>
      <c r="V13">
        <v>75</v>
      </c>
      <c r="W13" s="32"/>
      <c r="Y13">
        <v>85</v>
      </c>
      <c r="Z13" s="33"/>
      <c r="AB13">
        <v>95</v>
      </c>
      <c r="AC13" s="33"/>
    </row>
    <row r="14" spans="1:39" ht="21" customHeight="1" thickBot="1" x14ac:dyDescent="0.3">
      <c r="B14" s="34"/>
      <c r="C14" s="30"/>
      <c r="E14" s="32"/>
      <c r="F14" s="30"/>
      <c r="H14" s="34"/>
      <c r="I14" s="33"/>
      <c r="K14" s="30"/>
      <c r="L14" s="33"/>
      <c r="N14" s="34"/>
      <c r="O14" s="30"/>
      <c r="Q14" s="32"/>
      <c r="R14" s="30"/>
      <c r="T14" s="34"/>
      <c r="U14" s="30"/>
      <c r="W14" s="32"/>
      <c r="X14" s="30"/>
      <c r="Z14" s="34"/>
      <c r="AA14" s="30"/>
      <c r="AC14" s="32"/>
      <c r="AD14" s="30"/>
    </row>
    <row r="15" spans="1:39" ht="21" customHeight="1" thickBot="1" x14ac:dyDescent="0.3"/>
    <row r="16" spans="1:39" ht="21" customHeight="1" thickBot="1" x14ac:dyDescent="0.3">
      <c r="A16">
        <v>6</v>
      </c>
      <c r="B16" s="30"/>
      <c r="D16">
        <v>16</v>
      </c>
      <c r="E16" s="30"/>
      <c r="G16">
        <v>26</v>
      </c>
      <c r="H16" s="31"/>
      <c r="J16">
        <v>36</v>
      </c>
      <c r="K16" s="31"/>
      <c r="M16">
        <v>46</v>
      </c>
      <c r="N16" t="s">
        <v>236</v>
      </c>
      <c r="P16">
        <v>56</v>
      </c>
      <c r="Q16" t="s">
        <v>236</v>
      </c>
      <c r="S16">
        <v>66</v>
      </c>
      <c r="T16" s="32"/>
      <c r="V16">
        <v>76</v>
      </c>
      <c r="W16" s="32"/>
      <c r="Y16">
        <v>86</v>
      </c>
      <c r="Z16" s="33"/>
      <c r="AB16">
        <v>96</v>
      </c>
      <c r="AC16" s="33"/>
    </row>
    <row r="17" spans="1:30" ht="21" customHeight="1" thickBot="1" x14ac:dyDescent="0.3">
      <c r="B17" s="30"/>
      <c r="C17" s="34"/>
      <c r="E17" s="30"/>
      <c r="F17" s="32"/>
      <c r="H17" s="33"/>
      <c r="I17" s="34"/>
      <c r="K17" s="33"/>
      <c r="L17" s="30"/>
      <c r="N17" s="30"/>
      <c r="O17" s="34"/>
      <c r="Q17" s="30"/>
      <c r="R17" s="32"/>
      <c r="T17" s="30"/>
      <c r="U17" s="34"/>
      <c r="W17" s="30"/>
      <c r="X17" s="32"/>
      <c r="Z17" s="30"/>
      <c r="AA17" s="34"/>
      <c r="AC17" s="30"/>
      <c r="AD17" s="32"/>
    </row>
    <row r="18" spans="1:30" ht="21" customHeight="1" thickBot="1" x14ac:dyDescent="0.3"/>
    <row r="19" spans="1:30" ht="21" customHeight="1" thickBot="1" x14ac:dyDescent="0.3">
      <c r="A19">
        <v>7</v>
      </c>
      <c r="B19" s="30"/>
      <c r="D19">
        <v>17</v>
      </c>
      <c r="E19" s="30"/>
      <c r="G19">
        <v>27</v>
      </c>
      <c r="H19" s="31"/>
      <c r="J19">
        <v>37</v>
      </c>
      <c r="K19" s="31"/>
      <c r="M19">
        <v>47</v>
      </c>
      <c r="N19" t="s">
        <v>236</v>
      </c>
      <c r="P19">
        <v>57</v>
      </c>
      <c r="Q19" t="s">
        <v>236</v>
      </c>
      <c r="S19">
        <v>67</v>
      </c>
      <c r="T19" s="32"/>
      <c r="V19">
        <v>77</v>
      </c>
      <c r="W19" s="32"/>
      <c r="Y19">
        <v>87</v>
      </c>
      <c r="Z19" s="33"/>
      <c r="AB19">
        <v>97</v>
      </c>
      <c r="AC19" s="33"/>
    </row>
    <row r="20" spans="1:30" ht="21" customHeight="1" thickBot="1" x14ac:dyDescent="0.3">
      <c r="B20" s="34"/>
      <c r="C20" s="33"/>
      <c r="E20" t="s">
        <v>236</v>
      </c>
      <c r="F20" s="30"/>
      <c r="H20" s="34"/>
      <c r="I20" s="32"/>
      <c r="K20" s="30"/>
      <c r="L20" s="31"/>
      <c r="N20" s="34"/>
      <c r="O20" s="33"/>
      <c r="Q20" t="s">
        <v>236</v>
      </c>
      <c r="R20" s="30"/>
      <c r="T20" s="34"/>
      <c r="U20" s="33"/>
      <c r="W20" t="s">
        <v>236</v>
      </c>
      <c r="X20" s="30"/>
      <c r="Z20" s="34"/>
      <c r="AA20" s="33"/>
      <c r="AC20" t="s">
        <v>236</v>
      </c>
      <c r="AD20" s="30"/>
    </row>
    <row r="21" spans="1:30" ht="21" customHeight="1" thickBot="1" x14ac:dyDescent="0.3"/>
    <row r="22" spans="1:30" ht="21" customHeight="1" thickBot="1" x14ac:dyDescent="0.3">
      <c r="A22">
        <v>8</v>
      </c>
      <c r="B22" s="30"/>
      <c r="D22">
        <v>18</v>
      </c>
      <c r="E22" s="30"/>
      <c r="G22">
        <v>28</v>
      </c>
      <c r="H22" s="31"/>
      <c r="J22">
        <v>38</v>
      </c>
      <c r="K22" s="31"/>
      <c r="M22">
        <v>48</v>
      </c>
      <c r="N22" t="s">
        <v>236</v>
      </c>
      <c r="P22">
        <v>58</v>
      </c>
      <c r="Q22" t="s">
        <v>236</v>
      </c>
      <c r="S22">
        <v>68</v>
      </c>
      <c r="T22" s="32"/>
      <c r="V22">
        <v>78</v>
      </c>
      <c r="W22" s="32"/>
      <c r="Y22">
        <v>88</v>
      </c>
      <c r="Z22" s="33"/>
      <c r="AB22">
        <v>98</v>
      </c>
      <c r="AC22" s="33"/>
    </row>
    <row r="23" spans="1:30" ht="21" customHeight="1" thickBot="1" x14ac:dyDescent="0.3">
      <c r="B23" s="33"/>
      <c r="C23" s="34"/>
      <c r="E23" s="30"/>
      <c r="F23" t="s">
        <v>236</v>
      </c>
      <c r="H23" s="32"/>
      <c r="I23" s="34"/>
      <c r="K23" s="31"/>
      <c r="L23" s="30"/>
      <c r="N23" s="33"/>
      <c r="O23" s="34"/>
      <c r="Q23" s="30"/>
      <c r="R23" t="s">
        <v>236</v>
      </c>
      <c r="T23" s="33"/>
      <c r="U23" s="34"/>
      <c r="W23" s="30"/>
      <c r="X23" t="s">
        <v>236</v>
      </c>
      <c r="Z23" s="33"/>
      <c r="AA23" s="34"/>
      <c r="AC23" s="30"/>
      <c r="AD23" t="s">
        <v>236</v>
      </c>
    </row>
    <row r="24" spans="1:30" ht="21" customHeight="1" thickBot="1" x14ac:dyDescent="0.3"/>
    <row r="25" spans="1:30" ht="21" customHeight="1" thickBot="1" x14ac:dyDescent="0.3">
      <c r="A25">
        <v>9</v>
      </c>
      <c r="B25" s="30"/>
      <c r="D25">
        <v>19</v>
      </c>
      <c r="E25" s="30"/>
      <c r="G25">
        <v>29</v>
      </c>
      <c r="H25" s="31"/>
      <c r="J25">
        <v>39</v>
      </c>
      <c r="K25" s="31"/>
      <c r="M25">
        <v>49</v>
      </c>
      <c r="N25" t="s">
        <v>236</v>
      </c>
      <c r="P25">
        <v>59</v>
      </c>
      <c r="Q25" t="s">
        <v>236</v>
      </c>
      <c r="S25">
        <v>69</v>
      </c>
      <c r="T25" s="32"/>
      <c r="V25">
        <v>79</v>
      </c>
      <c r="W25" s="32"/>
      <c r="Y25">
        <v>89</v>
      </c>
      <c r="Z25" s="33"/>
      <c r="AB25">
        <v>99</v>
      </c>
      <c r="AC25" s="33"/>
    </row>
    <row r="26" spans="1:30" ht="21" customHeight="1" thickBot="1" x14ac:dyDescent="0.3">
      <c r="B26" s="34"/>
      <c r="C26" s="32"/>
      <c r="E26" s="31"/>
      <c r="F26" s="33"/>
      <c r="H26" s="34"/>
      <c r="I26" s="31"/>
      <c r="K26" s="33"/>
      <c r="L26" s="31"/>
      <c r="N26" s="34"/>
      <c r="O26" s="32"/>
      <c r="Q26" s="31"/>
      <c r="R26" s="33"/>
      <c r="T26" s="34"/>
      <c r="U26" s="32"/>
      <c r="W26" s="31"/>
      <c r="X26" s="33"/>
      <c r="Z26" s="34"/>
      <c r="AA26" s="32"/>
      <c r="AC26" s="31"/>
      <c r="AD26" s="33"/>
    </row>
    <row r="27" spans="1:30" ht="21" customHeight="1" thickBot="1" x14ac:dyDescent="0.3"/>
    <row r="28" spans="1:30" ht="21" customHeight="1" thickBot="1" x14ac:dyDescent="0.3">
      <c r="A28">
        <v>10</v>
      </c>
      <c r="B28" s="30"/>
      <c r="D28">
        <v>20</v>
      </c>
      <c r="E28" s="30"/>
      <c r="G28">
        <v>30</v>
      </c>
      <c r="H28" s="31"/>
      <c r="J28">
        <v>40</v>
      </c>
      <c r="K28" s="31"/>
      <c r="M28">
        <v>50</v>
      </c>
      <c r="N28" t="s">
        <v>236</v>
      </c>
      <c r="P28">
        <v>60</v>
      </c>
      <c r="Q28" t="s">
        <v>236</v>
      </c>
      <c r="S28">
        <v>70</v>
      </c>
      <c r="T28" s="32"/>
      <c r="V28">
        <v>80</v>
      </c>
      <c r="W28" s="32"/>
      <c r="Y28">
        <v>90</v>
      </c>
      <c r="Z28" s="33"/>
      <c r="AB28">
        <v>100</v>
      </c>
      <c r="AC28" s="33"/>
    </row>
    <row r="29" spans="1:30" ht="21" customHeight="1" thickBot="1" x14ac:dyDescent="0.3">
      <c r="B29" s="32"/>
      <c r="C29" s="34"/>
      <c r="E29" s="33"/>
      <c r="F29" s="31"/>
      <c r="H29" s="31"/>
      <c r="I29" s="34"/>
      <c r="K29" s="31"/>
      <c r="L29" s="33"/>
      <c r="N29" s="32"/>
      <c r="O29" s="34"/>
      <c r="Q29" s="33"/>
      <c r="R29" s="31"/>
      <c r="T29" s="32"/>
      <c r="U29" s="34"/>
      <c r="W29" s="33"/>
      <c r="X29" s="31"/>
      <c r="Z29" s="32"/>
      <c r="AA29" s="34"/>
      <c r="AC29" s="33"/>
      <c r="AD29" s="31"/>
    </row>
    <row r="30" spans="1:30" ht="21" customHeight="1" thickBot="1" x14ac:dyDescent="0.3"/>
    <row r="31" spans="1:30" ht="21" customHeight="1" thickBot="1" x14ac:dyDescent="0.3">
      <c r="A31">
        <v>101</v>
      </c>
      <c r="B31" s="37" t="s">
        <v>237</v>
      </c>
      <c r="D31">
        <v>111</v>
      </c>
      <c r="E31" s="37" t="s">
        <v>237</v>
      </c>
      <c r="G31">
        <v>121</v>
      </c>
      <c r="H31" s="34"/>
      <c r="J31">
        <v>131</v>
      </c>
      <c r="K31" s="34"/>
      <c r="M31">
        <v>141</v>
      </c>
      <c r="N31" s="32"/>
      <c r="P31">
        <v>151</v>
      </c>
      <c r="Q31" t="s">
        <v>236</v>
      </c>
      <c r="S31">
        <v>161</v>
      </c>
      <c r="T31" t="s">
        <v>236</v>
      </c>
      <c r="V31">
        <v>171</v>
      </c>
      <c r="W31" s="31"/>
      <c r="Y31">
        <v>181</v>
      </c>
      <c r="Z31" s="31"/>
    </row>
    <row r="32" spans="1:30" ht="21" customHeight="1" thickBot="1" x14ac:dyDescent="0.3">
      <c r="B32" s="34"/>
      <c r="C32" s="31"/>
      <c r="E32" s="31"/>
      <c r="F32" s="30"/>
      <c r="H32" s="34"/>
      <c r="I32" s="31"/>
      <c r="K32" s="31"/>
      <c r="L32" s="30"/>
      <c r="N32" s="33"/>
      <c r="O32" s="32"/>
      <c r="Q32" s="33"/>
      <c r="R32" s="32"/>
      <c r="T32" s="34"/>
      <c r="U32" s="37" t="s">
        <v>237</v>
      </c>
      <c r="W32" s="31"/>
      <c r="X32" s="32"/>
      <c r="Z32" s="34"/>
      <c r="AA32" s="34"/>
    </row>
    <row r="33" spans="1:27" ht="21" customHeight="1" thickBot="1" x14ac:dyDescent="0.3"/>
    <row r="34" spans="1:27" ht="21" customHeight="1" thickBot="1" x14ac:dyDescent="0.3">
      <c r="A34">
        <v>102</v>
      </c>
      <c r="B34" s="37" t="s">
        <v>237</v>
      </c>
      <c r="D34">
        <v>112</v>
      </c>
      <c r="E34" s="37" t="s">
        <v>237</v>
      </c>
      <c r="G34">
        <v>122</v>
      </c>
      <c r="H34" s="34"/>
      <c r="J34">
        <v>132</v>
      </c>
      <c r="K34" s="34"/>
      <c r="M34">
        <v>142</v>
      </c>
      <c r="N34" s="32"/>
      <c r="P34">
        <v>152</v>
      </c>
      <c r="Q34" t="s">
        <v>236</v>
      </c>
      <c r="S34">
        <v>162</v>
      </c>
      <c r="T34" t="s">
        <v>236</v>
      </c>
      <c r="V34">
        <v>172</v>
      </c>
      <c r="W34" s="33"/>
      <c r="Y34">
        <v>182</v>
      </c>
      <c r="Z34" s="33"/>
    </row>
    <row r="35" spans="1:27" ht="21" customHeight="1" thickBot="1" x14ac:dyDescent="0.3">
      <c r="B35" s="31"/>
      <c r="C35" s="34"/>
      <c r="E35" s="30"/>
      <c r="F35" s="31"/>
      <c r="H35" s="31"/>
      <c r="I35" s="34"/>
      <c r="K35" s="30"/>
      <c r="L35" s="31"/>
      <c r="N35" s="32"/>
      <c r="O35" s="33"/>
      <c r="Q35" s="32"/>
      <c r="R35" s="33"/>
      <c r="T35" s="30"/>
      <c r="U35" s="37" t="s">
        <v>237</v>
      </c>
      <c r="W35" s="33"/>
      <c r="X35" s="37" t="s">
        <v>237</v>
      </c>
      <c r="Z35" s="34"/>
      <c r="AA35" s="34"/>
    </row>
    <row r="36" spans="1:27" ht="21" customHeight="1" thickBot="1" x14ac:dyDescent="0.3"/>
    <row r="37" spans="1:27" ht="21" customHeight="1" thickBot="1" x14ac:dyDescent="0.3">
      <c r="A37">
        <v>103</v>
      </c>
      <c r="B37" s="37" t="s">
        <v>237</v>
      </c>
      <c r="D37">
        <v>113</v>
      </c>
      <c r="E37" s="37" t="s">
        <v>237</v>
      </c>
      <c r="G37">
        <v>123</v>
      </c>
      <c r="H37" s="34"/>
      <c r="J37">
        <v>133</v>
      </c>
      <c r="K37" s="34"/>
      <c r="M37">
        <v>143</v>
      </c>
      <c r="N37" s="32"/>
      <c r="P37">
        <v>153</v>
      </c>
      <c r="Q37" t="s">
        <v>236</v>
      </c>
      <c r="S37">
        <v>163</v>
      </c>
      <c r="T37" t="s">
        <v>236</v>
      </c>
      <c r="V37">
        <v>173</v>
      </c>
      <c r="W37" s="33"/>
      <c r="Y37">
        <v>183</v>
      </c>
      <c r="Z37" s="30"/>
    </row>
    <row r="38" spans="1:27" ht="21" customHeight="1" thickBot="1" x14ac:dyDescent="0.3">
      <c r="B38" s="34"/>
      <c r="C38" t="s">
        <v>236</v>
      </c>
      <c r="E38" s="33"/>
      <c r="F38" s="30"/>
      <c r="H38" s="34"/>
      <c r="I38" t="s">
        <v>236</v>
      </c>
      <c r="K38" s="33"/>
      <c r="L38" s="30"/>
      <c r="N38" s="37" t="s">
        <v>237</v>
      </c>
      <c r="O38" s="32"/>
      <c r="Q38" s="33"/>
      <c r="R38" s="37" t="s">
        <v>237</v>
      </c>
      <c r="T38" t="s">
        <v>236</v>
      </c>
      <c r="U38" s="33"/>
      <c r="W38" s="33"/>
      <c r="X38" s="32"/>
      <c r="Z38" s="34"/>
      <c r="AA38" s="34"/>
    </row>
    <row r="39" spans="1:27" ht="21" customHeight="1" thickBot="1" x14ac:dyDescent="0.3"/>
    <row r="40" spans="1:27" ht="21" customHeight="1" thickBot="1" x14ac:dyDescent="0.3">
      <c r="A40">
        <v>104</v>
      </c>
      <c r="B40" s="37" t="s">
        <v>237</v>
      </c>
      <c r="D40">
        <v>114</v>
      </c>
      <c r="E40" s="37" t="s">
        <v>237</v>
      </c>
      <c r="G40">
        <v>124</v>
      </c>
      <c r="H40" s="34"/>
      <c r="J40">
        <v>134</v>
      </c>
      <c r="K40" s="34"/>
      <c r="M40">
        <v>144</v>
      </c>
      <c r="N40" s="32"/>
      <c r="P40">
        <v>154</v>
      </c>
      <c r="Q40" t="s">
        <v>236</v>
      </c>
      <c r="S40">
        <v>164</v>
      </c>
      <c r="T40" t="s">
        <v>236</v>
      </c>
      <c r="V40">
        <v>174</v>
      </c>
      <c r="W40" s="33"/>
      <c r="Y40">
        <v>184</v>
      </c>
      <c r="Z40" s="32"/>
    </row>
    <row r="41" spans="1:27" ht="21" customHeight="1" thickBot="1" x14ac:dyDescent="0.3">
      <c r="B41" t="s">
        <v>236</v>
      </c>
      <c r="C41" s="34"/>
      <c r="E41" s="30"/>
      <c r="F41" s="33"/>
      <c r="H41" t="s">
        <v>236</v>
      </c>
      <c r="I41" s="34"/>
      <c r="K41" s="30"/>
      <c r="L41" s="33"/>
      <c r="N41" s="32"/>
      <c r="O41" s="37" t="s">
        <v>237</v>
      </c>
      <c r="Q41" s="37" t="s">
        <v>237</v>
      </c>
      <c r="R41" s="33"/>
      <c r="T41" t="s">
        <v>236</v>
      </c>
      <c r="U41" s="32"/>
      <c r="W41" s="33"/>
      <c r="X41" t="s">
        <v>236</v>
      </c>
      <c r="Z41" s="34"/>
      <c r="AA41" s="34"/>
    </row>
    <row r="42" spans="1:27" ht="21" customHeight="1" thickBot="1" x14ac:dyDescent="0.3"/>
    <row r="43" spans="1:27" ht="21" customHeight="1" thickBot="1" x14ac:dyDescent="0.3">
      <c r="A43">
        <v>105</v>
      </c>
      <c r="B43" s="37" t="s">
        <v>237</v>
      </c>
      <c r="D43">
        <v>115</v>
      </c>
      <c r="E43" s="37" t="s">
        <v>237</v>
      </c>
      <c r="G43">
        <v>125</v>
      </c>
      <c r="H43" s="34"/>
      <c r="J43">
        <v>135</v>
      </c>
      <c r="K43" s="34"/>
      <c r="M43">
        <v>145</v>
      </c>
      <c r="N43" s="32"/>
      <c r="P43">
        <v>155</v>
      </c>
      <c r="Q43" t="s">
        <v>236</v>
      </c>
      <c r="S43">
        <v>165</v>
      </c>
      <c r="T43" t="s">
        <v>236</v>
      </c>
      <c r="V43">
        <v>175</v>
      </c>
      <c r="W43" s="37" t="s">
        <v>237</v>
      </c>
      <c r="Y43">
        <v>185</v>
      </c>
      <c r="Z43" t="s">
        <v>236</v>
      </c>
    </row>
    <row r="44" spans="1:27" ht="21" customHeight="1" thickBot="1" x14ac:dyDescent="0.3">
      <c r="B44" s="34"/>
      <c r="C44" s="30"/>
      <c r="E44" s="32"/>
      <c r="F44" s="30"/>
      <c r="H44" s="34"/>
      <c r="I44" s="30"/>
      <c r="K44" s="32"/>
      <c r="L44" s="30"/>
      <c r="N44" t="s">
        <v>236</v>
      </c>
      <c r="O44" s="32"/>
      <c r="Q44" s="31"/>
      <c r="R44" s="32"/>
      <c r="T44" t="s">
        <v>236</v>
      </c>
      <c r="U44" s="37" t="s">
        <v>237</v>
      </c>
      <c r="W44" s="37" t="s">
        <v>237</v>
      </c>
      <c r="X44" s="31"/>
      <c r="Z44" s="34"/>
      <c r="AA44" s="34"/>
    </row>
    <row r="45" spans="1:27" ht="21" customHeight="1" thickBot="1" x14ac:dyDescent="0.3"/>
    <row r="46" spans="1:27" ht="21" customHeight="1" thickBot="1" x14ac:dyDescent="0.3">
      <c r="A46">
        <v>106</v>
      </c>
      <c r="B46" s="37" t="s">
        <v>237</v>
      </c>
      <c r="D46">
        <v>116</v>
      </c>
      <c r="E46" s="37" t="s">
        <v>237</v>
      </c>
      <c r="G46">
        <v>126</v>
      </c>
      <c r="H46" s="34"/>
      <c r="J46">
        <v>136</v>
      </c>
      <c r="K46" s="34"/>
      <c r="M46">
        <v>146</v>
      </c>
      <c r="N46" s="32"/>
      <c r="P46">
        <v>156</v>
      </c>
      <c r="Q46" t="s">
        <v>236</v>
      </c>
      <c r="S46">
        <v>166</v>
      </c>
      <c r="T46" t="s">
        <v>236</v>
      </c>
      <c r="V46">
        <v>176</v>
      </c>
      <c r="W46" s="37" t="s">
        <v>237</v>
      </c>
      <c r="Y46">
        <v>186</v>
      </c>
      <c r="Z46" s="37" t="s">
        <v>237</v>
      </c>
    </row>
    <row r="47" spans="1:27" ht="21" customHeight="1" thickBot="1" x14ac:dyDescent="0.3">
      <c r="B47" s="30"/>
      <c r="C47" s="34"/>
      <c r="E47" s="30"/>
      <c r="F47" s="32"/>
      <c r="H47" s="30"/>
      <c r="I47" s="34"/>
      <c r="K47" s="30"/>
      <c r="L47" s="32"/>
      <c r="N47" s="32"/>
      <c r="O47" t="s">
        <v>236</v>
      </c>
      <c r="Q47" s="32"/>
      <c r="R47" s="31"/>
      <c r="T47" s="32"/>
      <c r="U47" t="s">
        <v>236</v>
      </c>
      <c r="W47" s="37" t="s">
        <v>237</v>
      </c>
      <c r="X47" s="33"/>
      <c r="Z47" s="34"/>
      <c r="AA47" s="34"/>
    </row>
    <row r="48" spans="1:27" ht="21" customHeight="1" thickBot="1" x14ac:dyDescent="0.3"/>
    <row r="49" spans="1:24" ht="21" customHeight="1" thickBot="1" x14ac:dyDescent="0.3">
      <c r="A49">
        <v>107</v>
      </c>
      <c r="B49" s="37" t="s">
        <v>237</v>
      </c>
      <c r="D49">
        <v>117</v>
      </c>
      <c r="E49" s="37" t="s">
        <v>237</v>
      </c>
      <c r="G49">
        <v>127</v>
      </c>
      <c r="H49" s="34"/>
      <c r="J49">
        <v>137</v>
      </c>
      <c r="K49" s="34"/>
      <c r="M49">
        <v>147</v>
      </c>
      <c r="N49" s="32"/>
      <c r="P49">
        <v>157</v>
      </c>
      <c r="Q49" t="s">
        <v>236</v>
      </c>
      <c r="S49">
        <v>167</v>
      </c>
      <c r="T49" t="s">
        <v>236</v>
      </c>
      <c r="V49">
        <v>177</v>
      </c>
      <c r="W49" s="37" t="s">
        <v>237</v>
      </c>
    </row>
    <row r="50" spans="1:24" ht="21" customHeight="1" thickBot="1" x14ac:dyDescent="0.3">
      <c r="B50" s="34"/>
      <c r="C50" s="33"/>
      <c r="E50" t="s">
        <v>236</v>
      </c>
      <c r="F50" s="30"/>
      <c r="H50" s="34"/>
      <c r="I50" s="33"/>
      <c r="K50" t="s">
        <v>236</v>
      </c>
      <c r="L50" s="30"/>
      <c r="N50" s="31"/>
      <c r="O50" s="32"/>
      <c r="Q50" s="31"/>
      <c r="R50" s="37" t="s">
        <v>237</v>
      </c>
      <c r="T50" s="37" t="s">
        <v>237</v>
      </c>
      <c r="U50" t="s">
        <v>236</v>
      </c>
      <c r="W50" s="37" t="s">
        <v>237</v>
      </c>
      <c r="X50" t="s">
        <v>236</v>
      </c>
    </row>
    <row r="51" spans="1:24" ht="21" customHeight="1" thickBot="1" x14ac:dyDescent="0.3"/>
    <row r="52" spans="1:24" ht="21" customHeight="1" thickBot="1" x14ac:dyDescent="0.3">
      <c r="A52">
        <v>108</v>
      </c>
      <c r="B52" s="37" t="s">
        <v>237</v>
      </c>
      <c r="D52">
        <v>118</v>
      </c>
      <c r="E52" s="37" t="s">
        <v>237</v>
      </c>
      <c r="G52">
        <v>128</v>
      </c>
      <c r="H52" s="34"/>
      <c r="J52">
        <v>138</v>
      </c>
      <c r="K52" s="34"/>
      <c r="M52">
        <v>148</v>
      </c>
      <c r="N52" s="32"/>
      <c r="P52">
        <v>158</v>
      </c>
      <c r="Q52" t="s">
        <v>236</v>
      </c>
      <c r="S52">
        <v>168</v>
      </c>
      <c r="T52" t="s">
        <v>236</v>
      </c>
      <c r="V52">
        <v>178</v>
      </c>
      <c r="W52" s="37" t="s">
        <v>237</v>
      </c>
    </row>
    <row r="53" spans="1:24" ht="21" customHeight="1" thickBot="1" x14ac:dyDescent="0.3">
      <c r="B53" s="33"/>
      <c r="C53" s="34"/>
      <c r="E53" s="30"/>
      <c r="F53" t="s">
        <v>236</v>
      </c>
      <c r="H53" s="33"/>
      <c r="I53" s="34"/>
      <c r="K53" s="30"/>
      <c r="L53" t="s">
        <v>236</v>
      </c>
      <c r="N53" s="32"/>
      <c r="O53" s="31"/>
      <c r="Q53" s="37" t="s">
        <v>237</v>
      </c>
      <c r="R53" s="31"/>
      <c r="T53" s="33"/>
      <c r="U53" t="s">
        <v>236</v>
      </c>
      <c r="W53" s="37" t="s">
        <v>237</v>
      </c>
      <c r="X53" s="30"/>
    </row>
    <row r="54" spans="1:24" ht="21" customHeight="1" thickBot="1" x14ac:dyDescent="0.3"/>
    <row r="55" spans="1:24" ht="21" customHeight="1" thickBot="1" x14ac:dyDescent="0.3">
      <c r="A55">
        <v>109</v>
      </c>
      <c r="B55" s="37" t="s">
        <v>237</v>
      </c>
      <c r="D55">
        <v>119</v>
      </c>
      <c r="E55" s="37" t="s">
        <v>237</v>
      </c>
      <c r="G55">
        <v>129</v>
      </c>
      <c r="H55" s="34"/>
      <c r="J55">
        <v>139</v>
      </c>
      <c r="K55" s="34"/>
      <c r="M55">
        <v>149</v>
      </c>
      <c r="N55" s="32"/>
      <c r="P55">
        <v>159</v>
      </c>
      <c r="Q55" t="s">
        <v>236</v>
      </c>
      <c r="S55">
        <v>169</v>
      </c>
      <c r="T55" s="31"/>
      <c r="V55">
        <v>179</v>
      </c>
      <c r="W55" s="37" t="s">
        <v>237</v>
      </c>
    </row>
    <row r="56" spans="1:24" ht="21" customHeight="1" thickBot="1" x14ac:dyDescent="0.3">
      <c r="B56" s="34"/>
      <c r="C56" s="32"/>
      <c r="E56" s="31"/>
      <c r="F56" s="33"/>
      <c r="H56" s="34"/>
      <c r="I56" s="32"/>
      <c r="K56" s="31"/>
      <c r="L56" s="33"/>
      <c r="N56" t="s">
        <v>236</v>
      </c>
      <c r="O56" s="31"/>
      <c r="Q56" s="31"/>
      <c r="R56" t="s">
        <v>236</v>
      </c>
      <c r="T56" s="31"/>
      <c r="U56" s="33"/>
      <c r="W56" s="37" t="s">
        <v>237</v>
      </c>
      <c r="X56" s="32"/>
    </row>
    <row r="57" spans="1:24" ht="21" customHeight="1" thickBot="1" x14ac:dyDescent="0.3"/>
    <row r="58" spans="1:24" ht="21" customHeight="1" thickBot="1" x14ac:dyDescent="0.3">
      <c r="A58">
        <v>110</v>
      </c>
      <c r="B58" s="37" t="s">
        <v>237</v>
      </c>
      <c r="D58">
        <v>120</v>
      </c>
      <c r="E58" s="37" t="s">
        <v>237</v>
      </c>
      <c r="G58">
        <v>130</v>
      </c>
      <c r="H58" s="34"/>
      <c r="J58">
        <v>140</v>
      </c>
      <c r="K58" s="34"/>
      <c r="M58">
        <v>150</v>
      </c>
      <c r="N58" s="32"/>
      <c r="P58">
        <v>160</v>
      </c>
      <c r="Q58" t="s">
        <v>236</v>
      </c>
      <c r="S58">
        <v>170</v>
      </c>
      <c r="T58" s="31"/>
      <c r="V58">
        <v>180</v>
      </c>
      <c r="W58" s="37" t="s">
        <v>237</v>
      </c>
    </row>
    <row r="59" spans="1:24" ht="21" customHeight="1" thickBot="1" x14ac:dyDescent="0.3">
      <c r="B59" s="32"/>
      <c r="C59" s="34"/>
      <c r="E59" s="33"/>
      <c r="F59" s="31"/>
      <c r="H59" s="32"/>
      <c r="I59" s="34"/>
      <c r="K59" s="33"/>
      <c r="L59" s="31"/>
      <c r="N59" s="31"/>
      <c r="O59" t="s">
        <v>236</v>
      </c>
      <c r="Q59" t="s">
        <v>236</v>
      </c>
      <c r="R59" s="31"/>
      <c r="T59" s="31"/>
      <c r="U59" s="37" t="s">
        <v>237</v>
      </c>
      <c r="W59" s="37" t="s">
        <v>237</v>
      </c>
      <c r="X59" s="34"/>
    </row>
    <row r="60" spans="1:24" ht="21" customHeight="1" x14ac:dyDescent="0.25"/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M52"/>
  <sheetViews>
    <sheetView workbookViewId="0">
      <selection activeCell="P28" sqref="P28"/>
    </sheetView>
  </sheetViews>
  <sheetFormatPr defaultColWidth="8.85546875" defaultRowHeight="15" x14ac:dyDescent="0.25"/>
  <cols>
    <col min="4" max="4" width="12.28515625" bestFit="1" customWidth="1"/>
    <col min="5" max="5" width="13.85546875" bestFit="1" customWidth="1"/>
    <col min="6" max="6" width="14.85546875" bestFit="1" customWidth="1"/>
    <col min="7" max="7" width="13" bestFit="1" customWidth="1"/>
    <col min="8" max="8" width="14.42578125" bestFit="1" customWidth="1"/>
    <col min="9" max="9" width="16" bestFit="1" customWidth="1"/>
  </cols>
  <sheetData>
    <row r="1" spans="1:13" x14ac:dyDescent="0.25">
      <c r="A1" t="s">
        <v>2</v>
      </c>
      <c r="B1" t="s">
        <v>0</v>
      </c>
      <c r="C1" t="s">
        <v>1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15</v>
      </c>
      <c r="K1" t="s">
        <v>16</v>
      </c>
      <c r="L1" t="s">
        <v>17</v>
      </c>
      <c r="M1" t="s">
        <v>18</v>
      </c>
    </row>
    <row r="2" spans="1:13" x14ac:dyDescent="0.25">
      <c r="A2">
        <v>100</v>
      </c>
      <c r="B2">
        <v>16</v>
      </c>
      <c r="C2" t="s">
        <v>9</v>
      </c>
      <c r="D2" t="s">
        <v>9</v>
      </c>
      <c r="E2" t="s">
        <v>10</v>
      </c>
      <c r="F2">
        <v>3</v>
      </c>
      <c r="G2">
        <v>0</v>
      </c>
      <c r="H2" s="3">
        <v>6.7939814814814816E-3</v>
      </c>
      <c r="I2" s="3">
        <v>0</v>
      </c>
      <c r="J2">
        <v>3</v>
      </c>
      <c r="K2">
        <v>0</v>
      </c>
      <c r="L2">
        <v>0</v>
      </c>
      <c r="M2">
        <v>0</v>
      </c>
    </row>
    <row r="3" spans="1:13" x14ac:dyDescent="0.25">
      <c r="A3">
        <v>100</v>
      </c>
      <c r="B3">
        <v>35</v>
      </c>
      <c r="C3" t="s">
        <v>9</v>
      </c>
      <c r="D3" t="s">
        <v>9</v>
      </c>
      <c r="E3" t="s">
        <v>10</v>
      </c>
      <c r="F3">
        <v>1</v>
      </c>
      <c r="G3">
        <v>2</v>
      </c>
      <c r="H3" s="3">
        <v>8.3333333333333332E-3</v>
      </c>
      <c r="I3" s="3">
        <v>0</v>
      </c>
      <c r="J3">
        <v>1</v>
      </c>
      <c r="K3">
        <v>2</v>
      </c>
      <c r="L3">
        <v>0</v>
      </c>
      <c r="M3">
        <v>0</v>
      </c>
    </row>
    <row r="4" spans="1:13" x14ac:dyDescent="0.25">
      <c r="A4">
        <v>100</v>
      </c>
      <c r="B4">
        <v>18</v>
      </c>
      <c r="C4" t="s">
        <v>9</v>
      </c>
      <c r="D4" t="s">
        <v>10</v>
      </c>
      <c r="E4" t="s">
        <v>9</v>
      </c>
      <c r="F4">
        <v>1</v>
      </c>
      <c r="G4">
        <v>0</v>
      </c>
      <c r="H4" s="3">
        <v>0</v>
      </c>
      <c r="I4" s="3">
        <v>1.2152777777777778E-3</v>
      </c>
      <c r="J4">
        <v>0</v>
      </c>
      <c r="K4">
        <v>0</v>
      </c>
      <c r="L4">
        <v>1</v>
      </c>
      <c r="M4">
        <v>0</v>
      </c>
    </row>
    <row r="5" spans="1:13" x14ac:dyDescent="0.25">
      <c r="A5">
        <v>100</v>
      </c>
      <c r="B5">
        <v>148</v>
      </c>
      <c r="C5" t="s">
        <v>9</v>
      </c>
      <c r="D5" t="s">
        <v>10</v>
      </c>
      <c r="E5" t="s">
        <v>10</v>
      </c>
      <c r="F5">
        <v>0</v>
      </c>
      <c r="G5">
        <v>0</v>
      </c>
      <c r="H5" s="3">
        <v>0</v>
      </c>
      <c r="I5" s="3">
        <v>0</v>
      </c>
      <c r="J5">
        <v>0</v>
      </c>
      <c r="K5">
        <v>0</v>
      </c>
      <c r="L5">
        <v>0</v>
      </c>
      <c r="M5">
        <v>0</v>
      </c>
    </row>
    <row r="6" spans="1:13" x14ac:dyDescent="0.25">
      <c r="A6">
        <v>100</v>
      </c>
      <c r="B6">
        <v>11</v>
      </c>
      <c r="C6" t="s">
        <v>9</v>
      </c>
      <c r="D6" t="s">
        <v>10</v>
      </c>
      <c r="E6" t="s">
        <v>10</v>
      </c>
      <c r="F6">
        <v>0</v>
      </c>
      <c r="G6">
        <v>0</v>
      </c>
      <c r="H6" s="3">
        <v>0</v>
      </c>
      <c r="I6" s="3">
        <v>0</v>
      </c>
      <c r="J6">
        <v>0</v>
      </c>
      <c r="K6">
        <v>0</v>
      </c>
      <c r="L6">
        <v>0</v>
      </c>
      <c r="M6">
        <v>0</v>
      </c>
    </row>
    <row r="7" spans="1:13" x14ac:dyDescent="0.25">
      <c r="A7">
        <v>100</v>
      </c>
      <c r="B7">
        <v>62</v>
      </c>
      <c r="C7" t="s">
        <v>9</v>
      </c>
      <c r="D7" t="s">
        <v>10</v>
      </c>
      <c r="E7" t="s">
        <v>10</v>
      </c>
      <c r="F7">
        <v>0</v>
      </c>
      <c r="G7">
        <v>0</v>
      </c>
      <c r="H7" s="3">
        <v>0</v>
      </c>
      <c r="I7" s="3">
        <v>0</v>
      </c>
      <c r="J7">
        <v>0</v>
      </c>
      <c r="K7">
        <v>0</v>
      </c>
      <c r="L7">
        <v>0</v>
      </c>
      <c r="M7">
        <v>0</v>
      </c>
    </row>
    <row r="8" spans="1:13" x14ac:dyDescent="0.25">
      <c r="A8">
        <v>100</v>
      </c>
      <c r="B8">
        <v>117</v>
      </c>
      <c r="C8" t="s">
        <v>9</v>
      </c>
      <c r="D8" t="s">
        <v>10</v>
      </c>
      <c r="E8" t="s">
        <v>10</v>
      </c>
      <c r="F8">
        <v>0</v>
      </c>
      <c r="G8">
        <v>0</v>
      </c>
      <c r="H8" s="3">
        <v>0</v>
      </c>
      <c r="I8" s="3">
        <v>0</v>
      </c>
      <c r="J8">
        <v>0</v>
      </c>
      <c r="K8">
        <v>0</v>
      </c>
      <c r="L8">
        <v>0</v>
      </c>
      <c r="M8">
        <v>0</v>
      </c>
    </row>
    <row r="9" spans="1:13" x14ac:dyDescent="0.25">
      <c r="A9">
        <v>100</v>
      </c>
      <c r="B9">
        <v>54</v>
      </c>
      <c r="C9" t="s">
        <v>9</v>
      </c>
      <c r="D9" t="s">
        <v>10</v>
      </c>
      <c r="E9" t="s">
        <v>9</v>
      </c>
      <c r="F9">
        <v>1</v>
      </c>
      <c r="G9">
        <v>0</v>
      </c>
      <c r="H9" s="3">
        <v>0</v>
      </c>
      <c r="I9" s="3">
        <v>1.5277777777777779E-3</v>
      </c>
      <c r="J9">
        <v>0</v>
      </c>
      <c r="K9">
        <v>0</v>
      </c>
      <c r="L9">
        <v>1</v>
      </c>
      <c r="M9">
        <v>0</v>
      </c>
    </row>
    <row r="10" spans="1:13" x14ac:dyDescent="0.25">
      <c r="A10">
        <v>100</v>
      </c>
      <c r="B10">
        <v>170</v>
      </c>
      <c r="C10" t="s">
        <v>9</v>
      </c>
      <c r="D10" t="s">
        <v>10</v>
      </c>
      <c r="E10" t="s">
        <v>10</v>
      </c>
      <c r="F10">
        <v>0</v>
      </c>
      <c r="G10">
        <v>0</v>
      </c>
      <c r="H10" s="3">
        <v>0</v>
      </c>
      <c r="I10" s="3">
        <v>0</v>
      </c>
      <c r="J10">
        <v>0</v>
      </c>
      <c r="K10">
        <v>0</v>
      </c>
      <c r="L10">
        <v>0</v>
      </c>
      <c r="M10">
        <v>0</v>
      </c>
    </row>
    <row r="11" spans="1:13" x14ac:dyDescent="0.25">
      <c r="A11">
        <v>100</v>
      </c>
      <c r="B11">
        <v>85</v>
      </c>
      <c r="C11" t="s">
        <v>9</v>
      </c>
      <c r="D11" t="s">
        <v>10</v>
      </c>
      <c r="E11" t="s">
        <v>10</v>
      </c>
      <c r="F11">
        <v>0</v>
      </c>
      <c r="G11">
        <v>0</v>
      </c>
      <c r="H11" s="3">
        <v>0</v>
      </c>
      <c r="I11" s="3">
        <v>0</v>
      </c>
      <c r="J11">
        <v>0</v>
      </c>
      <c r="K11">
        <v>0</v>
      </c>
      <c r="L11">
        <v>0</v>
      </c>
      <c r="M11">
        <v>0</v>
      </c>
    </row>
    <row r="12" spans="1:13" x14ac:dyDescent="0.25">
      <c r="A12">
        <v>100</v>
      </c>
      <c r="B12">
        <v>69</v>
      </c>
      <c r="C12" t="s">
        <v>9</v>
      </c>
      <c r="D12" t="s">
        <v>10</v>
      </c>
      <c r="E12" t="s">
        <v>9</v>
      </c>
      <c r="F12">
        <v>0</v>
      </c>
      <c r="G12">
        <v>1</v>
      </c>
      <c r="H12" s="3">
        <v>0</v>
      </c>
      <c r="I12" s="3">
        <v>3.3217592592592591E-3</v>
      </c>
      <c r="J12">
        <v>0</v>
      </c>
      <c r="K12">
        <v>0</v>
      </c>
      <c r="L12">
        <v>0</v>
      </c>
      <c r="M12">
        <v>1</v>
      </c>
    </row>
    <row r="13" spans="1:13" x14ac:dyDescent="0.25">
      <c r="A13">
        <v>100</v>
      </c>
      <c r="B13">
        <v>67</v>
      </c>
      <c r="C13" t="s">
        <v>9</v>
      </c>
      <c r="D13" t="s">
        <v>10</v>
      </c>
      <c r="E13" t="s">
        <v>9</v>
      </c>
      <c r="F13">
        <v>1</v>
      </c>
      <c r="G13">
        <v>0</v>
      </c>
      <c r="H13" s="3">
        <v>0</v>
      </c>
      <c r="I13" s="3">
        <v>4.1898148148148146E-3</v>
      </c>
      <c r="J13">
        <v>0</v>
      </c>
      <c r="K13">
        <v>0</v>
      </c>
      <c r="L13">
        <v>1</v>
      </c>
      <c r="M13">
        <v>0</v>
      </c>
    </row>
    <row r="14" spans="1:13" x14ac:dyDescent="0.25">
      <c r="A14">
        <v>100</v>
      </c>
      <c r="B14">
        <v>22</v>
      </c>
      <c r="C14" t="s">
        <v>9</v>
      </c>
      <c r="D14" t="s">
        <v>10</v>
      </c>
      <c r="E14" t="s">
        <v>10</v>
      </c>
      <c r="F14">
        <v>0</v>
      </c>
      <c r="G14">
        <v>0</v>
      </c>
      <c r="H14" s="3">
        <v>0</v>
      </c>
      <c r="I14" s="3">
        <v>0</v>
      </c>
      <c r="J14">
        <v>0</v>
      </c>
      <c r="K14">
        <v>0</v>
      </c>
      <c r="L14">
        <v>0</v>
      </c>
      <c r="M14">
        <v>0</v>
      </c>
    </row>
    <row r="15" spans="1:13" x14ac:dyDescent="0.25">
      <c r="A15">
        <v>100</v>
      </c>
      <c r="B15">
        <v>17</v>
      </c>
      <c r="C15" t="s">
        <v>9</v>
      </c>
      <c r="D15" t="s">
        <v>10</v>
      </c>
      <c r="E15" t="s">
        <v>10</v>
      </c>
      <c r="F15">
        <v>0</v>
      </c>
      <c r="G15">
        <v>0</v>
      </c>
      <c r="H15" s="3">
        <v>0</v>
      </c>
      <c r="I15" s="3">
        <v>0</v>
      </c>
      <c r="J15">
        <v>0</v>
      </c>
      <c r="K15">
        <v>0</v>
      </c>
      <c r="L15">
        <v>0</v>
      </c>
      <c r="M15">
        <v>0</v>
      </c>
    </row>
    <row r="16" spans="1:13" x14ac:dyDescent="0.25">
      <c r="A16">
        <v>100</v>
      </c>
      <c r="B16">
        <v>96</v>
      </c>
      <c r="C16" t="s">
        <v>9</v>
      </c>
      <c r="D16" t="s">
        <v>10</v>
      </c>
      <c r="E16" t="s">
        <v>10</v>
      </c>
      <c r="F16">
        <v>0</v>
      </c>
      <c r="G16">
        <v>0</v>
      </c>
      <c r="H16" s="3">
        <v>0</v>
      </c>
      <c r="I16" s="3">
        <v>0</v>
      </c>
      <c r="J16">
        <v>0</v>
      </c>
      <c r="K16">
        <v>0</v>
      </c>
      <c r="L16">
        <v>0</v>
      </c>
      <c r="M16">
        <v>0</v>
      </c>
    </row>
    <row r="17" spans="1:13" x14ac:dyDescent="0.25">
      <c r="A17">
        <v>100</v>
      </c>
      <c r="B17">
        <v>26</v>
      </c>
      <c r="C17" t="s">
        <v>9</v>
      </c>
      <c r="D17" t="s">
        <v>10</v>
      </c>
      <c r="E17" t="s">
        <v>10</v>
      </c>
      <c r="F17">
        <v>0</v>
      </c>
      <c r="G17">
        <v>0</v>
      </c>
      <c r="H17" s="3">
        <v>0</v>
      </c>
      <c r="I17" s="3">
        <v>0</v>
      </c>
      <c r="J17">
        <v>0</v>
      </c>
      <c r="K17">
        <v>0</v>
      </c>
      <c r="L17">
        <v>0</v>
      </c>
      <c r="M17">
        <v>0</v>
      </c>
    </row>
    <row r="18" spans="1:13" x14ac:dyDescent="0.25">
      <c r="A18">
        <v>100</v>
      </c>
      <c r="B18">
        <v>171</v>
      </c>
      <c r="C18" t="s">
        <v>9</v>
      </c>
      <c r="D18" t="s">
        <v>10</v>
      </c>
      <c r="E18" t="s">
        <v>10</v>
      </c>
      <c r="F18">
        <v>0</v>
      </c>
      <c r="G18">
        <v>0</v>
      </c>
      <c r="H18" s="3">
        <v>0</v>
      </c>
      <c r="I18" s="3">
        <v>0</v>
      </c>
      <c r="J18">
        <v>0</v>
      </c>
      <c r="K18">
        <v>0</v>
      </c>
      <c r="L18">
        <v>0</v>
      </c>
      <c r="M18">
        <v>0</v>
      </c>
    </row>
    <row r="19" spans="1:13" x14ac:dyDescent="0.25">
      <c r="A19">
        <v>100</v>
      </c>
      <c r="B19">
        <v>23</v>
      </c>
      <c r="C19" t="s">
        <v>9</v>
      </c>
      <c r="D19" t="s">
        <v>10</v>
      </c>
      <c r="E19" t="s">
        <v>10</v>
      </c>
      <c r="F19">
        <v>0</v>
      </c>
      <c r="G19">
        <v>0</v>
      </c>
      <c r="H19" s="3">
        <v>0</v>
      </c>
      <c r="I19" s="3">
        <v>0</v>
      </c>
      <c r="J19">
        <v>0</v>
      </c>
      <c r="K19">
        <v>0</v>
      </c>
      <c r="L19">
        <v>0</v>
      </c>
      <c r="M19">
        <v>0</v>
      </c>
    </row>
    <row r="20" spans="1:13" x14ac:dyDescent="0.25">
      <c r="A20">
        <v>100</v>
      </c>
      <c r="B20">
        <v>75</v>
      </c>
      <c r="C20" t="s">
        <v>9</v>
      </c>
      <c r="D20" t="s">
        <v>10</v>
      </c>
      <c r="E20" t="s">
        <v>10</v>
      </c>
      <c r="F20">
        <v>0</v>
      </c>
      <c r="G20">
        <v>0</v>
      </c>
      <c r="H20" s="3">
        <v>0</v>
      </c>
      <c r="I20" s="3">
        <v>0</v>
      </c>
      <c r="J20">
        <v>0</v>
      </c>
      <c r="K20">
        <v>0</v>
      </c>
      <c r="L20">
        <v>0</v>
      </c>
      <c r="M20">
        <v>0</v>
      </c>
    </row>
    <row r="21" spans="1:13" x14ac:dyDescent="0.25">
      <c r="A21">
        <v>100</v>
      </c>
      <c r="B21">
        <v>172</v>
      </c>
      <c r="C21" t="s">
        <v>9</v>
      </c>
      <c r="D21" t="s">
        <v>10</v>
      </c>
      <c r="E21" t="s">
        <v>10</v>
      </c>
      <c r="F21">
        <v>0</v>
      </c>
      <c r="G21">
        <v>0</v>
      </c>
      <c r="H21" s="3">
        <v>0</v>
      </c>
      <c r="I21" s="3">
        <v>0</v>
      </c>
      <c r="J21">
        <v>0</v>
      </c>
      <c r="K21">
        <v>0</v>
      </c>
      <c r="L21">
        <v>0</v>
      </c>
      <c r="M21">
        <v>0</v>
      </c>
    </row>
    <row r="22" spans="1:13" x14ac:dyDescent="0.25">
      <c r="A22">
        <v>100</v>
      </c>
      <c r="B22">
        <v>76</v>
      </c>
      <c r="C22" t="s">
        <v>9</v>
      </c>
      <c r="D22" t="s">
        <v>10</v>
      </c>
      <c r="E22" t="s">
        <v>10</v>
      </c>
      <c r="F22">
        <v>0</v>
      </c>
      <c r="G22">
        <v>0</v>
      </c>
      <c r="H22" s="3">
        <v>0</v>
      </c>
      <c r="I22" s="3">
        <v>0</v>
      </c>
      <c r="J22">
        <v>0</v>
      </c>
      <c r="K22">
        <v>0</v>
      </c>
      <c r="L22">
        <v>0</v>
      </c>
      <c r="M22">
        <v>0</v>
      </c>
    </row>
    <row r="23" spans="1:13" x14ac:dyDescent="0.25">
      <c r="A23">
        <v>100</v>
      </c>
      <c r="B23">
        <v>173</v>
      </c>
      <c r="C23" t="s">
        <v>9</v>
      </c>
      <c r="D23" t="s">
        <v>10</v>
      </c>
      <c r="E23" t="s">
        <v>10</v>
      </c>
      <c r="F23">
        <v>0</v>
      </c>
      <c r="G23">
        <v>0</v>
      </c>
      <c r="H23" s="3">
        <v>0</v>
      </c>
      <c r="I23" s="3">
        <v>0</v>
      </c>
      <c r="J23">
        <v>0</v>
      </c>
      <c r="K23">
        <v>0</v>
      </c>
      <c r="L23">
        <v>0</v>
      </c>
      <c r="M23">
        <v>0</v>
      </c>
    </row>
    <row r="24" spans="1:13" x14ac:dyDescent="0.25">
      <c r="A24">
        <v>100</v>
      </c>
      <c r="B24">
        <v>32</v>
      </c>
      <c r="C24" t="s">
        <v>9</v>
      </c>
      <c r="D24" t="s">
        <v>10</v>
      </c>
      <c r="E24" t="s">
        <v>9</v>
      </c>
      <c r="F24">
        <v>0</v>
      </c>
      <c r="G24">
        <v>1</v>
      </c>
      <c r="H24" s="3">
        <v>0</v>
      </c>
      <c r="I24" s="3">
        <v>3.7962962962962963E-3</v>
      </c>
      <c r="J24">
        <v>0</v>
      </c>
      <c r="K24">
        <v>0</v>
      </c>
      <c r="L24">
        <v>0</v>
      </c>
      <c r="M24">
        <v>1</v>
      </c>
    </row>
    <row r="25" spans="1:13" x14ac:dyDescent="0.25">
      <c r="A25">
        <v>100</v>
      </c>
      <c r="B25">
        <v>15</v>
      </c>
      <c r="C25" t="s">
        <v>10</v>
      </c>
      <c r="D25" t="s">
        <v>10</v>
      </c>
      <c r="E25" t="s">
        <v>9</v>
      </c>
      <c r="F25">
        <v>1</v>
      </c>
      <c r="G25">
        <v>0</v>
      </c>
      <c r="H25" s="3">
        <v>0</v>
      </c>
      <c r="I25" s="3">
        <v>1.0763888888888889E-3</v>
      </c>
      <c r="J25">
        <v>0</v>
      </c>
      <c r="K25">
        <v>0</v>
      </c>
      <c r="L25">
        <v>1</v>
      </c>
      <c r="M25">
        <v>0</v>
      </c>
    </row>
    <row r="27" spans="1:13" x14ac:dyDescent="0.25">
      <c r="A27">
        <v>300</v>
      </c>
      <c r="B27">
        <v>173</v>
      </c>
      <c r="C27" t="s">
        <v>9</v>
      </c>
      <c r="D27" t="s">
        <v>10</v>
      </c>
      <c r="E27" t="s">
        <v>10</v>
      </c>
      <c r="F27">
        <v>0</v>
      </c>
      <c r="G27">
        <v>0</v>
      </c>
      <c r="H27" s="3">
        <v>0</v>
      </c>
      <c r="I27" s="3">
        <v>0</v>
      </c>
      <c r="J27">
        <v>0</v>
      </c>
      <c r="K27">
        <v>0</v>
      </c>
      <c r="L27">
        <v>0</v>
      </c>
      <c r="M27">
        <v>0</v>
      </c>
    </row>
    <row r="28" spans="1:13" x14ac:dyDescent="0.25">
      <c r="A28">
        <v>300</v>
      </c>
      <c r="B28">
        <v>16</v>
      </c>
      <c r="C28" t="s">
        <v>9</v>
      </c>
      <c r="D28" t="s">
        <v>9</v>
      </c>
      <c r="E28" t="s">
        <v>10</v>
      </c>
      <c r="F28">
        <v>2</v>
      </c>
      <c r="G28">
        <v>1</v>
      </c>
      <c r="H28" s="3">
        <v>8.9583333333333338E-3</v>
      </c>
      <c r="I28" s="3">
        <v>0</v>
      </c>
      <c r="J28">
        <v>2</v>
      </c>
      <c r="K28">
        <v>1</v>
      </c>
      <c r="L28">
        <v>0</v>
      </c>
      <c r="M28">
        <v>0</v>
      </c>
    </row>
    <row r="29" spans="1:13" x14ac:dyDescent="0.25">
      <c r="A29">
        <v>300</v>
      </c>
      <c r="B29">
        <v>170</v>
      </c>
      <c r="C29" t="s">
        <v>9</v>
      </c>
      <c r="D29" t="s">
        <v>9</v>
      </c>
      <c r="E29" t="s">
        <v>10</v>
      </c>
      <c r="F29">
        <v>2</v>
      </c>
      <c r="G29">
        <v>1</v>
      </c>
      <c r="H29" s="3">
        <v>6.9791666666666674E-3</v>
      </c>
      <c r="I29" s="3">
        <v>0</v>
      </c>
      <c r="J29">
        <v>3</v>
      </c>
      <c r="K29">
        <v>1</v>
      </c>
      <c r="L29">
        <v>0</v>
      </c>
      <c r="M29">
        <v>0</v>
      </c>
    </row>
    <row r="30" spans="1:13" x14ac:dyDescent="0.25">
      <c r="A30">
        <v>300</v>
      </c>
      <c r="B30">
        <v>23</v>
      </c>
      <c r="C30" t="s">
        <v>9</v>
      </c>
      <c r="D30" t="s">
        <v>10</v>
      </c>
      <c r="E30" t="s">
        <v>10</v>
      </c>
      <c r="F30">
        <v>0</v>
      </c>
      <c r="G30">
        <v>0</v>
      </c>
      <c r="H30" s="3">
        <v>0</v>
      </c>
      <c r="I30" s="3">
        <v>0</v>
      </c>
      <c r="J30">
        <v>0</v>
      </c>
      <c r="K30">
        <v>0</v>
      </c>
      <c r="L30">
        <v>0</v>
      </c>
      <c r="M30">
        <v>0</v>
      </c>
    </row>
    <row r="31" spans="1:13" x14ac:dyDescent="0.25">
      <c r="A31">
        <v>300</v>
      </c>
      <c r="B31">
        <v>174</v>
      </c>
      <c r="C31" t="s">
        <v>9</v>
      </c>
      <c r="D31" t="s">
        <v>9</v>
      </c>
      <c r="E31" t="s">
        <v>9</v>
      </c>
      <c r="F31">
        <v>1</v>
      </c>
      <c r="G31">
        <v>2</v>
      </c>
      <c r="H31" s="3">
        <v>3.0555555555555557E-3</v>
      </c>
      <c r="I31" s="3">
        <v>6.4930555555555549E-3</v>
      </c>
      <c r="J31">
        <v>0</v>
      </c>
      <c r="K31">
        <v>1</v>
      </c>
      <c r="L31">
        <v>1</v>
      </c>
      <c r="M31">
        <v>1</v>
      </c>
    </row>
    <row r="32" spans="1:13" x14ac:dyDescent="0.25">
      <c r="A32">
        <v>300</v>
      </c>
      <c r="B32">
        <v>69</v>
      </c>
      <c r="C32" t="s">
        <v>9</v>
      </c>
      <c r="D32" t="s">
        <v>10</v>
      </c>
      <c r="E32" t="s">
        <v>10</v>
      </c>
      <c r="F32">
        <v>0</v>
      </c>
      <c r="G32">
        <v>0</v>
      </c>
      <c r="H32" s="3">
        <v>0</v>
      </c>
      <c r="I32" s="3">
        <v>0</v>
      </c>
      <c r="J32">
        <v>0</v>
      </c>
      <c r="K32">
        <v>0</v>
      </c>
      <c r="L32">
        <v>0</v>
      </c>
      <c r="M32">
        <v>0</v>
      </c>
    </row>
    <row r="33" spans="1:13" x14ac:dyDescent="0.25">
      <c r="A33">
        <v>300</v>
      </c>
      <c r="B33">
        <v>32</v>
      </c>
      <c r="C33" t="s">
        <v>9</v>
      </c>
      <c r="D33" t="s">
        <v>10</v>
      </c>
      <c r="E33" t="s">
        <v>9</v>
      </c>
      <c r="F33">
        <v>1</v>
      </c>
      <c r="G33">
        <v>1</v>
      </c>
      <c r="H33" s="3">
        <v>0</v>
      </c>
      <c r="I33" s="3">
        <v>4.9652777777777777E-3</v>
      </c>
      <c r="J33">
        <v>0</v>
      </c>
      <c r="K33">
        <v>0</v>
      </c>
      <c r="L33">
        <v>1</v>
      </c>
      <c r="M33">
        <v>1</v>
      </c>
    </row>
    <row r="34" spans="1:13" x14ac:dyDescent="0.25">
      <c r="A34">
        <v>300</v>
      </c>
      <c r="B34">
        <v>175</v>
      </c>
      <c r="C34" t="s">
        <v>9</v>
      </c>
      <c r="D34" t="s">
        <v>10</v>
      </c>
      <c r="E34" t="s">
        <v>10</v>
      </c>
      <c r="F34">
        <v>0</v>
      </c>
      <c r="G34">
        <v>0</v>
      </c>
      <c r="H34" s="3">
        <v>0</v>
      </c>
      <c r="I34" s="3">
        <v>0</v>
      </c>
      <c r="J34">
        <v>0</v>
      </c>
      <c r="K34">
        <v>0</v>
      </c>
      <c r="L34">
        <v>0</v>
      </c>
      <c r="M34">
        <v>0</v>
      </c>
    </row>
    <row r="35" spans="1:13" x14ac:dyDescent="0.25">
      <c r="A35">
        <v>300</v>
      </c>
      <c r="B35">
        <v>62</v>
      </c>
      <c r="C35" t="s">
        <v>9</v>
      </c>
      <c r="D35" t="s">
        <v>10</v>
      </c>
      <c r="E35" t="s">
        <v>10</v>
      </c>
      <c r="F35">
        <v>0</v>
      </c>
      <c r="G35">
        <v>0</v>
      </c>
      <c r="H35" s="3">
        <v>0</v>
      </c>
      <c r="I35" s="3">
        <v>0</v>
      </c>
      <c r="J35">
        <v>0</v>
      </c>
      <c r="K35">
        <v>0</v>
      </c>
      <c r="L35">
        <v>0</v>
      </c>
      <c r="M35">
        <v>0</v>
      </c>
    </row>
    <row r="36" spans="1:13" x14ac:dyDescent="0.25">
      <c r="A36">
        <v>300</v>
      </c>
      <c r="B36">
        <v>4</v>
      </c>
      <c r="C36" t="s">
        <v>9</v>
      </c>
      <c r="D36" t="s">
        <v>10</v>
      </c>
      <c r="E36" t="s">
        <v>9</v>
      </c>
      <c r="F36">
        <v>0</v>
      </c>
      <c r="G36">
        <v>1</v>
      </c>
      <c r="H36" s="3">
        <v>0</v>
      </c>
      <c r="I36" s="3">
        <v>3.7731481481481483E-3</v>
      </c>
      <c r="J36">
        <v>0</v>
      </c>
      <c r="K36">
        <v>0</v>
      </c>
      <c r="L36">
        <v>0</v>
      </c>
      <c r="M36">
        <v>1</v>
      </c>
    </row>
    <row r="37" spans="1:13" x14ac:dyDescent="0.25">
      <c r="A37">
        <v>300</v>
      </c>
      <c r="B37">
        <v>64</v>
      </c>
      <c r="C37" t="s">
        <v>9</v>
      </c>
      <c r="D37" t="s">
        <v>10</v>
      </c>
      <c r="E37" t="s">
        <v>10</v>
      </c>
      <c r="F37">
        <v>0</v>
      </c>
      <c r="G37">
        <v>0</v>
      </c>
      <c r="H37" s="3">
        <v>0</v>
      </c>
      <c r="I37" s="3">
        <v>0</v>
      </c>
      <c r="J37">
        <v>0</v>
      </c>
      <c r="K37">
        <v>0</v>
      </c>
      <c r="L37">
        <v>0</v>
      </c>
      <c r="M37">
        <v>0</v>
      </c>
    </row>
    <row r="38" spans="1:13" x14ac:dyDescent="0.25">
      <c r="A38">
        <v>300</v>
      </c>
      <c r="B38">
        <v>65</v>
      </c>
      <c r="C38" t="s">
        <v>9</v>
      </c>
      <c r="D38" t="s">
        <v>10</v>
      </c>
      <c r="E38" t="s">
        <v>10</v>
      </c>
      <c r="F38">
        <v>0</v>
      </c>
      <c r="G38">
        <v>0</v>
      </c>
      <c r="H38" s="3">
        <v>0</v>
      </c>
      <c r="I38" s="3">
        <v>0</v>
      </c>
      <c r="J38">
        <v>0</v>
      </c>
      <c r="K38">
        <v>0</v>
      </c>
      <c r="L38">
        <v>0</v>
      </c>
      <c r="M38">
        <v>0</v>
      </c>
    </row>
    <row r="39" spans="1:13" x14ac:dyDescent="0.25">
      <c r="A39">
        <v>300</v>
      </c>
      <c r="B39">
        <v>63</v>
      </c>
      <c r="C39" t="s">
        <v>9</v>
      </c>
      <c r="D39" t="s">
        <v>10</v>
      </c>
      <c r="E39" t="s">
        <v>9</v>
      </c>
      <c r="F39">
        <v>0</v>
      </c>
      <c r="G39">
        <v>1</v>
      </c>
      <c r="H39" s="3">
        <v>0</v>
      </c>
      <c r="I39" s="3">
        <v>3.2986111111111111E-3</v>
      </c>
      <c r="J39">
        <v>0</v>
      </c>
      <c r="K39">
        <v>0</v>
      </c>
      <c r="L39">
        <v>0</v>
      </c>
      <c r="M39">
        <v>1</v>
      </c>
    </row>
    <row r="40" spans="1:13" x14ac:dyDescent="0.25">
      <c r="A40">
        <v>300</v>
      </c>
      <c r="B40">
        <v>171</v>
      </c>
      <c r="C40" t="s">
        <v>9</v>
      </c>
      <c r="D40" t="s">
        <v>10</v>
      </c>
      <c r="E40" t="s">
        <v>10</v>
      </c>
      <c r="F40">
        <v>0</v>
      </c>
      <c r="G40">
        <v>0</v>
      </c>
      <c r="H40" s="3">
        <v>0</v>
      </c>
      <c r="I40" s="3">
        <v>0</v>
      </c>
      <c r="J40">
        <v>0</v>
      </c>
      <c r="K40">
        <v>0</v>
      </c>
      <c r="L40">
        <v>0</v>
      </c>
      <c r="M40">
        <v>0</v>
      </c>
    </row>
    <row r="41" spans="1:13" x14ac:dyDescent="0.25">
      <c r="A41">
        <v>300</v>
      </c>
      <c r="B41">
        <v>43</v>
      </c>
      <c r="C41" t="s">
        <v>9</v>
      </c>
      <c r="D41" t="s">
        <v>10</v>
      </c>
      <c r="E41" t="s">
        <v>10</v>
      </c>
      <c r="F41">
        <v>0</v>
      </c>
      <c r="G41">
        <v>0</v>
      </c>
      <c r="H41" s="3">
        <v>0</v>
      </c>
      <c r="I41" s="3">
        <v>0</v>
      </c>
      <c r="J41">
        <v>0</v>
      </c>
      <c r="K41">
        <v>0</v>
      </c>
      <c r="L41">
        <v>0</v>
      </c>
      <c r="M41">
        <v>0</v>
      </c>
    </row>
    <row r="42" spans="1:13" x14ac:dyDescent="0.25">
      <c r="A42">
        <v>300</v>
      </c>
      <c r="B42">
        <v>33</v>
      </c>
      <c r="C42" t="s">
        <v>9</v>
      </c>
      <c r="D42" t="s">
        <v>10</v>
      </c>
      <c r="E42" t="s">
        <v>10</v>
      </c>
      <c r="F42">
        <v>0</v>
      </c>
      <c r="G42">
        <v>0</v>
      </c>
      <c r="H42" s="3">
        <v>0</v>
      </c>
      <c r="I42" s="3">
        <v>0</v>
      </c>
      <c r="J42">
        <v>0</v>
      </c>
      <c r="K42">
        <v>0</v>
      </c>
      <c r="L42">
        <v>0</v>
      </c>
      <c r="M42">
        <v>0</v>
      </c>
    </row>
    <row r="43" spans="1:13" x14ac:dyDescent="0.25">
      <c r="A43">
        <v>300</v>
      </c>
      <c r="B43">
        <v>24</v>
      </c>
      <c r="C43" t="s">
        <v>9</v>
      </c>
      <c r="D43" t="s">
        <v>10</v>
      </c>
      <c r="E43" t="s">
        <v>10</v>
      </c>
      <c r="F43">
        <v>0</v>
      </c>
      <c r="G43">
        <v>0</v>
      </c>
      <c r="H43" s="3">
        <v>0</v>
      </c>
      <c r="I43" s="3">
        <v>0</v>
      </c>
      <c r="J43">
        <v>0</v>
      </c>
      <c r="K43">
        <v>0</v>
      </c>
      <c r="L43">
        <v>0</v>
      </c>
      <c r="M43">
        <v>0</v>
      </c>
    </row>
    <row r="44" spans="1:13" x14ac:dyDescent="0.25">
      <c r="A44">
        <v>300</v>
      </c>
      <c r="B44">
        <v>176</v>
      </c>
      <c r="C44" t="s">
        <v>9</v>
      </c>
      <c r="D44" t="s">
        <v>10</v>
      </c>
      <c r="E44" t="s">
        <v>10</v>
      </c>
      <c r="F44">
        <v>0</v>
      </c>
      <c r="G44">
        <v>0</v>
      </c>
      <c r="H44" s="3">
        <v>0</v>
      </c>
      <c r="I44" s="3">
        <v>0</v>
      </c>
      <c r="J44">
        <v>0</v>
      </c>
      <c r="K44">
        <v>0</v>
      </c>
      <c r="L44">
        <v>0</v>
      </c>
      <c r="M44">
        <v>0</v>
      </c>
    </row>
    <row r="45" spans="1:13" x14ac:dyDescent="0.25">
      <c r="A45">
        <v>300</v>
      </c>
      <c r="B45">
        <v>177</v>
      </c>
      <c r="C45" t="s">
        <v>9</v>
      </c>
      <c r="D45" t="s">
        <v>10</v>
      </c>
      <c r="E45" t="s">
        <v>10</v>
      </c>
      <c r="F45">
        <v>0</v>
      </c>
      <c r="G45">
        <v>0</v>
      </c>
      <c r="H45" s="3">
        <v>0</v>
      </c>
      <c r="I45" s="3">
        <v>0</v>
      </c>
      <c r="J45">
        <v>0</v>
      </c>
      <c r="K45">
        <v>0</v>
      </c>
      <c r="L45">
        <v>0</v>
      </c>
      <c r="M45">
        <v>0</v>
      </c>
    </row>
    <row r="46" spans="1:13" x14ac:dyDescent="0.25">
      <c r="A46">
        <v>300</v>
      </c>
      <c r="B46">
        <v>46</v>
      </c>
      <c r="C46" t="s">
        <v>10</v>
      </c>
      <c r="D46" t="s">
        <v>10</v>
      </c>
      <c r="E46" t="s">
        <v>9</v>
      </c>
      <c r="F46">
        <v>1</v>
      </c>
      <c r="G46">
        <v>0</v>
      </c>
      <c r="H46" s="3">
        <v>0</v>
      </c>
      <c r="I46" s="3">
        <v>1.9791666666666668E-3</v>
      </c>
      <c r="J46">
        <v>0</v>
      </c>
      <c r="K46">
        <v>0</v>
      </c>
      <c r="L46">
        <v>1</v>
      </c>
      <c r="M46">
        <v>0</v>
      </c>
    </row>
    <row r="47" spans="1:13" x14ac:dyDescent="0.25">
      <c r="A47">
        <v>300</v>
      </c>
      <c r="B47">
        <v>13</v>
      </c>
      <c r="C47" t="s">
        <v>10</v>
      </c>
      <c r="D47" t="s">
        <v>9</v>
      </c>
      <c r="E47" t="s">
        <v>9</v>
      </c>
      <c r="F47">
        <v>1</v>
      </c>
      <c r="G47">
        <v>1</v>
      </c>
      <c r="H47" s="3">
        <v>3.2986111111111111E-3</v>
      </c>
      <c r="I47" s="3">
        <v>2.0717592592592593E-3</v>
      </c>
      <c r="J47">
        <v>0</v>
      </c>
      <c r="K47">
        <v>1</v>
      </c>
      <c r="L47">
        <v>1</v>
      </c>
      <c r="M47">
        <v>0</v>
      </c>
    </row>
    <row r="48" spans="1:13" x14ac:dyDescent="0.25">
      <c r="A48">
        <v>300</v>
      </c>
      <c r="B48">
        <v>178</v>
      </c>
      <c r="C48" t="s">
        <v>10</v>
      </c>
      <c r="D48" t="s">
        <v>9</v>
      </c>
      <c r="E48" t="s">
        <v>10</v>
      </c>
      <c r="F48">
        <v>1</v>
      </c>
      <c r="G48">
        <v>0</v>
      </c>
      <c r="H48" s="3">
        <v>2.488425925925926E-3</v>
      </c>
      <c r="I48" s="3">
        <v>0</v>
      </c>
      <c r="J48">
        <v>1</v>
      </c>
      <c r="K48">
        <v>0</v>
      </c>
      <c r="L48">
        <v>0</v>
      </c>
      <c r="M48">
        <v>0</v>
      </c>
    </row>
    <row r="49" spans="1:13" x14ac:dyDescent="0.25">
      <c r="A49">
        <v>300</v>
      </c>
      <c r="B49">
        <v>96</v>
      </c>
      <c r="C49" t="s">
        <v>10</v>
      </c>
      <c r="D49" t="s">
        <v>10</v>
      </c>
      <c r="E49" t="s">
        <v>9</v>
      </c>
      <c r="F49">
        <v>0</v>
      </c>
      <c r="G49">
        <v>1</v>
      </c>
      <c r="H49" s="3">
        <v>0</v>
      </c>
      <c r="I49" s="3">
        <v>2.488425925925926E-3</v>
      </c>
      <c r="J49">
        <v>0</v>
      </c>
      <c r="K49">
        <v>0</v>
      </c>
      <c r="L49">
        <v>0</v>
      </c>
      <c r="M49">
        <v>1</v>
      </c>
    </row>
    <row r="50" spans="1:13" x14ac:dyDescent="0.25">
      <c r="A50">
        <v>300</v>
      </c>
      <c r="B50">
        <v>18</v>
      </c>
      <c r="C50" t="s">
        <v>10</v>
      </c>
      <c r="D50" t="s">
        <v>9</v>
      </c>
      <c r="E50" t="s">
        <v>10</v>
      </c>
      <c r="F50">
        <v>0</v>
      </c>
      <c r="G50">
        <v>2</v>
      </c>
      <c r="H50" s="3">
        <v>6.2037037037037043E-3</v>
      </c>
      <c r="I50" s="3">
        <v>0</v>
      </c>
      <c r="J50">
        <v>0</v>
      </c>
      <c r="K50">
        <v>2</v>
      </c>
      <c r="L50">
        <v>0</v>
      </c>
      <c r="M50">
        <v>0</v>
      </c>
    </row>
    <row r="51" spans="1:13" x14ac:dyDescent="0.25">
      <c r="A51">
        <v>300</v>
      </c>
      <c r="B51">
        <v>85</v>
      </c>
      <c r="C51" t="s">
        <v>10</v>
      </c>
      <c r="D51" t="s">
        <v>10</v>
      </c>
      <c r="E51" t="s">
        <v>9</v>
      </c>
      <c r="F51">
        <v>0</v>
      </c>
      <c r="G51">
        <v>1</v>
      </c>
      <c r="H51" s="3">
        <v>0</v>
      </c>
      <c r="I51" s="3">
        <v>2.8587962962962963E-3</v>
      </c>
      <c r="J51">
        <v>0</v>
      </c>
      <c r="K51">
        <v>0</v>
      </c>
      <c r="L51">
        <v>0</v>
      </c>
      <c r="M51">
        <v>1</v>
      </c>
    </row>
    <row r="52" spans="1:13" x14ac:dyDescent="0.25">
      <c r="A52">
        <v>300</v>
      </c>
      <c r="B52">
        <v>76</v>
      </c>
      <c r="C52" t="s">
        <v>10</v>
      </c>
      <c r="D52" t="s">
        <v>10</v>
      </c>
      <c r="E52" t="s">
        <v>9</v>
      </c>
      <c r="F52">
        <v>0</v>
      </c>
      <c r="G52">
        <v>1</v>
      </c>
      <c r="H52" s="3">
        <v>0</v>
      </c>
      <c r="I52" s="3">
        <v>3.0902777777777782E-3</v>
      </c>
      <c r="J52">
        <v>0</v>
      </c>
      <c r="K52">
        <v>0</v>
      </c>
      <c r="L52">
        <v>0</v>
      </c>
      <c r="M52">
        <v>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59"/>
  <sheetViews>
    <sheetView zoomScale="81" workbookViewId="0">
      <selection activeCell="Q37" sqref="Q37"/>
    </sheetView>
  </sheetViews>
  <sheetFormatPr defaultColWidth="8.85546875" defaultRowHeight="15" x14ac:dyDescent="0.25"/>
  <cols>
    <col min="4" max="4" width="12.28515625" bestFit="1" customWidth="1"/>
    <col min="5" max="5" width="13.85546875" bestFit="1" customWidth="1"/>
    <col min="6" max="6" width="14.85546875" bestFit="1" customWidth="1"/>
    <col min="7" max="7" width="13" bestFit="1" customWidth="1"/>
    <col min="8" max="8" width="14.42578125" bestFit="1" customWidth="1"/>
    <col min="9" max="9" width="16" bestFit="1" customWidth="1"/>
  </cols>
  <sheetData>
    <row r="1" spans="1:13" x14ac:dyDescent="0.25">
      <c r="A1" t="s">
        <v>2</v>
      </c>
      <c r="B1" t="s">
        <v>0</v>
      </c>
      <c r="C1" t="s">
        <v>1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15</v>
      </c>
      <c r="K1" t="s">
        <v>16</v>
      </c>
      <c r="L1" t="s">
        <v>17</v>
      </c>
      <c r="M1" t="s">
        <v>18</v>
      </c>
    </row>
    <row r="2" spans="1:13" x14ac:dyDescent="0.25">
      <c r="A2">
        <v>100</v>
      </c>
      <c r="B2">
        <v>15</v>
      </c>
      <c r="C2" t="s">
        <v>9</v>
      </c>
      <c r="D2" t="s">
        <v>9</v>
      </c>
      <c r="E2" t="s">
        <v>10</v>
      </c>
      <c r="F2">
        <v>2</v>
      </c>
      <c r="G2">
        <v>0</v>
      </c>
      <c r="H2" s="3">
        <v>2.7314814814814819E-3</v>
      </c>
      <c r="I2" s="3">
        <v>0</v>
      </c>
      <c r="J2">
        <v>2</v>
      </c>
      <c r="K2">
        <v>0</v>
      </c>
      <c r="L2">
        <v>0</v>
      </c>
      <c r="M2">
        <v>0</v>
      </c>
    </row>
    <row r="3" spans="1:13" x14ac:dyDescent="0.25">
      <c r="A3">
        <v>100</v>
      </c>
      <c r="B3">
        <v>53</v>
      </c>
      <c r="C3" t="s">
        <v>9</v>
      </c>
      <c r="D3" t="s">
        <v>10</v>
      </c>
      <c r="E3" t="s">
        <v>10</v>
      </c>
      <c r="F3">
        <v>0</v>
      </c>
      <c r="G3">
        <v>0</v>
      </c>
      <c r="H3" s="3">
        <v>0</v>
      </c>
      <c r="I3" s="3">
        <v>0</v>
      </c>
      <c r="J3">
        <v>0</v>
      </c>
      <c r="K3">
        <v>0</v>
      </c>
      <c r="L3">
        <v>0</v>
      </c>
      <c r="M3">
        <v>0</v>
      </c>
    </row>
    <row r="4" spans="1:13" x14ac:dyDescent="0.25">
      <c r="A4">
        <v>100</v>
      </c>
      <c r="B4">
        <v>14</v>
      </c>
      <c r="C4" t="s">
        <v>9</v>
      </c>
      <c r="D4" t="s">
        <v>9</v>
      </c>
      <c r="E4" t="s">
        <v>10</v>
      </c>
      <c r="F4">
        <v>0</v>
      </c>
      <c r="G4">
        <v>2</v>
      </c>
      <c r="H4" s="3">
        <v>2.9398148148148148E-3</v>
      </c>
      <c r="I4" s="3">
        <v>0</v>
      </c>
      <c r="J4">
        <v>0</v>
      </c>
      <c r="K4">
        <v>2</v>
      </c>
      <c r="L4">
        <v>0</v>
      </c>
      <c r="M4">
        <v>0</v>
      </c>
    </row>
    <row r="5" spans="1:13" x14ac:dyDescent="0.25">
      <c r="A5">
        <v>100</v>
      </c>
      <c r="B5">
        <v>66</v>
      </c>
      <c r="C5" t="s">
        <v>9</v>
      </c>
      <c r="D5" t="s">
        <v>10</v>
      </c>
      <c r="E5" t="s">
        <v>10</v>
      </c>
      <c r="F5">
        <v>0</v>
      </c>
      <c r="G5">
        <v>0</v>
      </c>
      <c r="H5" s="3">
        <v>0</v>
      </c>
      <c r="I5" s="3">
        <v>0</v>
      </c>
      <c r="J5">
        <v>0</v>
      </c>
      <c r="K5">
        <v>0</v>
      </c>
      <c r="L5">
        <v>0</v>
      </c>
      <c r="M5">
        <v>0</v>
      </c>
    </row>
    <row r="6" spans="1:13" x14ac:dyDescent="0.25">
      <c r="A6">
        <v>100</v>
      </c>
      <c r="B6">
        <v>32</v>
      </c>
      <c r="C6" t="s">
        <v>9</v>
      </c>
      <c r="D6" t="s">
        <v>10</v>
      </c>
      <c r="E6" t="s">
        <v>10</v>
      </c>
      <c r="F6">
        <v>0</v>
      </c>
      <c r="G6">
        <v>0</v>
      </c>
      <c r="H6" s="3">
        <v>0</v>
      </c>
      <c r="I6" s="3">
        <v>0</v>
      </c>
      <c r="J6">
        <v>0</v>
      </c>
      <c r="K6">
        <v>0</v>
      </c>
      <c r="L6">
        <v>0</v>
      </c>
      <c r="M6">
        <v>0</v>
      </c>
    </row>
    <row r="7" spans="1:13" x14ac:dyDescent="0.25">
      <c r="A7">
        <v>100</v>
      </c>
      <c r="B7">
        <v>46</v>
      </c>
      <c r="C7" t="s">
        <v>9</v>
      </c>
      <c r="D7" t="s">
        <v>10</v>
      </c>
      <c r="E7" t="s">
        <v>10</v>
      </c>
      <c r="F7">
        <v>0</v>
      </c>
      <c r="G7">
        <v>0</v>
      </c>
      <c r="H7" s="3">
        <v>0</v>
      </c>
      <c r="I7" s="3">
        <v>0</v>
      </c>
      <c r="J7">
        <v>0</v>
      </c>
      <c r="K7">
        <v>0</v>
      </c>
      <c r="L7">
        <v>0</v>
      </c>
      <c r="M7">
        <v>0</v>
      </c>
    </row>
    <row r="8" spans="1:13" x14ac:dyDescent="0.25">
      <c r="A8">
        <v>100</v>
      </c>
      <c r="B8">
        <v>44</v>
      </c>
      <c r="C8" t="s">
        <v>9</v>
      </c>
      <c r="D8" t="s">
        <v>9</v>
      </c>
      <c r="E8" t="s">
        <v>10</v>
      </c>
      <c r="F8">
        <v>1</v>
      </c>
      <c r="G8">
        <v>0</v>
      </c>
      <c r="H8" s="3">
        <v>1.0069444444444444E-3</v>
      </c>
      <c r="I8" s="3">
        <v>0</v>
      </c>
      <c r="J8">
        <v>1</v>
      </c>
      <c r="K8">
        <v>0</v>
      </c>
      <c r="L8">
        <v>0</v>
      </c>
      <c r="M8">
        <v>0</v>
      </c>
    </row>
    <row r="9" spans="1:13" x14ac:dyDescent="0.25">
      <c r="A9">
        <v>100</v>
      </c>
      <c r="B9">
        <v>30</v>
      </c>
      <c r="C9" t="s">
        <v>9</v>
      </c>
      <c r="D9" t="s">
        <v>10</v>
      </c>
      <c r="E9" t="s">
        <v>10</v>
      </c>
      <c r="F9">
        <v>0</v>
      </c>
      <c r="G9">
        <v>0</v>
      </c>
      <c r="H9" s="3">
        <v>0</v>
      </c>
      <c r="I9" s="3">
        <v>0</v>
      </c>
      <c r="J9">
        <v>0</v>
      </c>
      <c r="K9">
        <v>0</v>
      </c>
      <c r="L9">
        <v>0</v>
      </c>
      <c r="M9">
        <v>0</v>
      </c>
    </row>
    <row r="10" spans="1:13" x14ac:dyDescent="0.25">
      <c r="A10">
        <v>100</v>
      </c>
      <c r="B10">
        <v>45</v>
      </c>
      <c r="C10" t="s">
        <v>9</v>
      </c>
      <c r="D10" t="s">
        <v>10</v>
      </c>
      <c r="E10" t="s">
        <v>9</v>
      </c>
      <c r="F10">
        <v>1</v>
      </c>
      <c r="G10">
        <v>0</v>
      </c>
      <c r="H10" s="3">
        <v>0</v>
      </c>
      <c r="I10" s="3">
        <v>1.0069444444444444E-3</v>
      </c>
      <c r="J10">
        <v>0</v>
      </c>
      <c r="K10">
        <v>0</v>
      </c>
      <c r="L10">
        <v>1</v>
      </c>
      <c r="M10">
        <v>0</v>
      </c>
    </row>
    <row r="11" spans="1:13" x14ac:dyDescent="0.25">
      <c r="A11">
        <v>100</v>
      </c>
      <c r="B11">
        <v>74</v>
      </c>
      <c r="C11" t="s">
        <v>9</v>
      </c>
      <c r="D11" t="s">
        <v>10</v>
      </c>
      <c r="E11" t="s">
        <v>10</v>
      </c>
      <c r="F11">
        <v>0</v>
      </c>
      <c r="G11">
        <v>0</v>
      </c>
      <c r="H11" s="3">
        <v>0</v>
      </c>
      <c r="I11" s="3">
        <v>0</v>
      </c>
      <c r="J11">
        <v>0</v>
      </c>
      <c r="K11">
        <v>0</v>
      </c>
      <c r="L11">
        <v>0</v>
      </c>
      <c r="M11">
        <v>0</v>
      </c>
    </row>
    <row r="12" spans="1:13" x14ac:dyDescent="0.25">
      <c r="A12">
        <v>100</v>
      </c>
      <c r="B12">
        <v>23</v>
      </c>
      <c r="C12" t="s">
        <v>9</v>
      </c>
      <c r="D12" t="s">
        <v>10</v>
      </c>
      <c r="E12" t="s">
        <v>10</v>
      </c>
      <c r="F12">
        <v>0</v>
      </c>
      <c r="G12">
        <v>0</v>
      </c>
      <c r="H12" s="3">
        <v>0</v>
      </c>
      <c r="I12" s="3">
        <v>0</v>
      </c>
      <c r="J12">
        <v>0</v>
      </c>
      <c r="K12">
        <v>0</v>
      </c>
      <c r="L12">
        <v>0</v>
      </c>
      <c r="M12">
        <v>0</v>
      </c>
    </row>
    <row r="13" spans="1:13" x14ac:dyDescent="0.25">
      <c r="A13">
        <v>100</v>
      </c>
      <c r="B13">
        <v>10</v>
      </c>
      <c r="C13" t="s">
        <v>9</v>
      </c>
      <c r="D13" t="s">
        <v>10</v>
      </c>
      <c r="E13" t="s">
        <v>10</v>
      </c>
      <c r="F13">
        <v>0</v>
      </c>
      <c r="G13">
        <v>0</v>
      </c>
      <c r="H13" s="3">
        <v>0</v>
      </c>
      <c r="I13" s="3">
        <v>0</v>
      </c>
      <c r="J13">
        <v>0</v>
      </c>
      <c r="K13">
        <v>0</v>
      </c>
      <c r="L13">
        <v>0</v>
      </c>
      <c r="M13">
        <v>0</v>
      </c>
    </row>
    <row r="14" spans="1:13" x14ac:dyDescent="0.25">
      <c r="A14">
        <v>100</v>
      </c>
      <c r="B14">
        <v>99</v>
      </c>
      <c r="C14" t="s">
        <v>10</v>
      </c>
      <c r="D14" t="s">
        <v>10</v>
      </c>
      <c r="E14" t="s">
        <v>9</v>
      </c>
      <c r="F14">
        <v>1</v>
      </c>
      <c r="G14">
        <v>0</v>
      </c>
      <c r="H14" s="3">
        <v>0</v>
      </c>
      <c r="I14" s="3">
        <v>1.4583333333333334E-3</v>
      </c>
      <c r="J14">
        <v>0</v>
      </c>
      <c r="K14">
        <v>0</v>
      </c>
      <c r="L14">
        <v>1</v>
      </c>
      <c r="M14">
        <v>0</v>
      </c>
    </row>
    <row r="15" spans="1:13" x14ac:dyDescent="0.25">
      <c r="A15">
        <v>100</v>
      </c>
      <c r="B15">
        <v>36</v>
      </c>
      <c r="C15" t="s">
        <v>10</v>
      </c>
      <c r="D15" t="s">
        <v>10</v>
      </c>
      <c r="E15" t="s">
        <v>9</v>
      </c>
      <c r="F15">
        <v>1</v>
      </c>
      <c r="G15">
        <v>0</v>
      </c>
      <c r="H15" s="3">
        <v>0</v>
      </c>
      <c r="I15" s="3">
        <v>1.25E-3</v>
      </c>
      <c r="J15">
        <v>0</v>
      </c>
      <c r="K15">
        <v>0</v>
      </c>
      <c r="L15">
        <v>1</v>
      </c>
      <c r="M15">
        <v>0</v>
      </c>
    </row>
    <row r="16" spans="1:13" x14ac:dyDescent="0.25">
      <c r="A16">
        <v>100</v>
      </c>
      <c r="B16">
        <v>75</v>
      </c>
      <c r="C16" t="s">
        <v>10</v>
      </c>
      <c r="D16" t="s">
        <v>10</v>
      </c>
      <c r="E16" t="s">
        <v>9</v>
      </c>
      <c r="F16">
        <v>0</v>
      </c>
      <c r="G16">
        <v>1</v>
      </c>
      <c r="H16" s="3">
        <v>0</v>
      </c>
      <c r="I16" s="3">
        <v>6.018518518518519E-4</v>
      </c>
      <c r="J16">
        <v>0</v>
      </c>
      <c r="K16">
        <v>0</v>
      </c>
      <c r="L16">
        <v>0</v>
      </c>
      <c r="M16">
        <v>1</v>
      </c>
    </row>
    <row r="17" spans="1:13" x14ac:dyDescent="0.25">
      <c r="A17">
        <v>100</v>
      </c>
      <c r="B17">
        <v>35</v>
      </c>
      <c r="C17" t="s">
        <v>10</v>
      </c>
      <c r="D17" t="s">
        <v>9</v>
      </c>
      <c r="E17" t="s">
        <v>10</v>
      </c>
      <c r="F17">
        <v>0</v>
      </c>
      <c r="G17">
        <v>1</v>
      </c>
      <c r="H17" s="3">
        <v>1.2384259259259258E-3</v>
      </c>
      <c r="I17" s="3">
        <v>0</v>
      </c>
      <c r="J17">
        <v>0</v>
      </c>
      <c r="K17">
        <v>1</v>
      </c>
      <c r="L17">
        <v>0</v>
      </c>
      <c r="M17">
        <v>0</v>
      </c>
    </row>
    <row r="18" spans="1:13" x14ac:dyDescent="0.25">
      <c r="A18">
        <v>100</v>
      </c>
      <c r="B18">
        <v>58</v>
      </c>
      <c r="C18" t="s">
        <v>10</v>
      </c>
      <c r="D18" t="s">
        <v>10</v>
      </c>
      <c r="E18" t="s">
        <v>9</v>
      </c>
      <c r="F18">
        <v>0</v>
      </c>
      <c r="G18">
        <v>1</v>
      </c>
      <c r="H18" s="3">
        <v>0</v>
      </c>
      <c r="I18" s="3">
        <v>1.2384259259259258E-3</v>
      </c>
      <c r="J18">
        <v>0</v>
      </c>
      <c r="K18">
        <v>0</v>
      </c>
      <c r="L18">
        <v>0</v>
      </c>
      <c r="M18">
        <v>1</v>
      </c>
    </row>
    <row r="19" spans="1:13" x14ac:dyDescent="0.25">
      <c r="A19">
        <v>100</v>
      </c>
      <c r="B19">
        <v>12</v>
      </c>
      <c r="C19" t="s">
        <v>10</v>
      </c>
      <c r="D19" t="s">
        <v>10</v>
      </c>
      <c r="E19" t="s">
        <v>9</v>
      </c>
      <c r="F19">
        <v>0</v>
      </c>
      <c r="G19">
        <v>1</v>
      </c>
      <c r="H19" s="3">
        <v>0</v>
      </c>
      <c r="I19" s="3">
        <v>2.3379629629629631E-3</v>
      </c>
      <c r="J19">
        <v>0</v>
      </c>
      <c r="K19">
        <v>0</v>
      </c>
      <c r="L19">
        <v>0</v>
      </c>
      <c r="M19">
        <v>1</v>
      </c>
    </row>
    <row r="20" spans="1:13" x14ac:dyDescent="0.25">
      <c r="H20" s="3"/>
      <c r="I20" s="3"/>
    </row>
    <row r="21" spans="1:13" x14ac:dyDescent="0.25">
      <c r="A21">
        <v>300</v>
      </c>
      <c r="B21">
        <v>21</v>
      </c>
      <c r="C21" t="s">
        <v>9</v>
      </c>
      <c r="D21" t="s">
        <v>10</v>
      </c>
      <c r="E21" t="s">
        <v>10</v>
      </c>
      <c r="F21">
        <v>0</v>
      </c>
      <c r="G21">
        <v>0</v>
      </c>
      <c r="H21" s="3">
        <v>0</v>
      </c>
      <c r="I21" s="3">
        <v>0</v>
      </c>
      <c r="J21">
        <v>0</v>
      </c>
      <c r="K21">
        <v>0</v>
      </c>
      <c r="L21">
        <v>0</v>
      </c>
      <c r="M21">
        <v>0</v>
      </c>
    </row>
    <row r="22" spans="1:13" x14ac:dyDescent="0.25">
      <c r="A22">
        <v>300</v>
      </c>
      <c r="B22">
        <v>18</v>
      </c>
      <c r="C22" t="s">
        <v>9</v>
      </c>
      <c r="D22" t="s">
        <v>10</v>
      </c>
      <c r="E22" t="s">
        <v>10</v>
      </c>
      <c r="F22">
        <v>0</v>
      </c>
      <c r="G22">
        <v>0</v>
      </c>
      <c r="H22" s="3">
        <v>0</v>
      </c>
      <c r="I22" s="3">
        <v>0</v>
      </c>
      <c r="J22">
        <v>0</v>
      </c>
      <c r="K22">
        <v>0</v>
      </c>
      <c r="L22">
        <v>0</v>
      </c>
      <c r="M22">
        <v>0</v>
      </c>
    </row>
    <row r="23" spans="1:13" x14ac:dyDescent="0.25">
      <c r="A23">
        <v>300</v>
      </c>
      <c r="B23">
        <v>23</v>
      </c>
      <c r="C23" t="s">
        <v>9</v>
      </c>
      <c r="D23" t="s">
        <v>10</v>
      </c>
      <c r="E23" t="s">
        <v>10</v>
      </c>
      <c r="F23">
        <v>0</v>
      </c>
      <c r="G23">
        <v>0</v>
      </c>
      <c r="H23" s="3">
        <v>0</v>
      </c>
      <c r="I23" s="3">
        <v>0</v>
      </c>
      <c r="J23">
        <v>0</v>
      </c>
      <c r="K23">
        <v>0</v>
      </c>
      <c r="L23">
        <v>0</v>
      </c>
      <c r="M23">
        <v>0</v>
      </c>
    </row>
    <row r="24" spans="1:13" x14ac:dyDescent="0.25">
      <c r="A24">
        <v>300</v>
      </c>
      <c r="B24">
        <v>15</v>
      </c>
      <c r="C24" t="s">
        <v>9</v>
      </c>
      <c r="D24" t="s">
        <v>9</v>
      </c>
      <c r="E24" t="s">
        <v>10</v>
      </c>
      <c r="F24">
        <v>3</v>
      </c>
      <c r="G24">
        <v>2</v>
      </c>
      <c r="H24" s="3">
        <v>2.210648148148148E-2</v>
      </c>
      <c r="I24" s="3">
        <v>0</v>
      </c>
      <c r="J24">
        <v>0</v>
      </c>
      <c r="K24">
        <v>0</v>
      </c>
      <c r="L24">
        <v>0</v>
      </c>
      <c r="M24">
        <v>0</v>
      </c>
    </row>
    <row r="25" spans="1:13" x14ac:dyDescent="0.25">
      <c r="A25">
        <v>300</v>
      </c>
      <c r="B25">
        <v>28</v>
      </c>
      <c r="C25" t="s">
        <v>9</v>
      </c>
      <c r="D25" t="s">
        <v>10</v>
      </c>
      <c r="E25" t="s">
        <v>10</v>
      </c>
      <c r="F25">
        <v>0</v>
      </c>
      <c r="G25">
        <v>0</v>
      </c>
      <c r="H25" s="3">
        <v>0</v>
      </c>
      <c r="I25" s="3">
        <v>0</v>
      </c>
      <c r="J25">
        <v>0</v>
      </c>
      <c r="K25">
        <v>0</v>
      </c>
      <c r="L25">
        <v>0</v>
      </c>
      <c r="M25">
        <v>0</v>
      </c>
    </row>
    <row r="26" spans="1:13" x14ac:dyDescent="0.25">
      <c r="A26">
        <v>300</v>
      </c>
      <c r="B26">
        <v>32</v>
      </c>
      <c r="C26" t="s">
        <v>9</v>
      </c>
      <c r="D26" t="s">
        <v>10</v>
      </c>
      <c r="E26" t="s">
        <v>9</v>
      </c>
      <c r="F26">
        <v>1</v>
      </c>
      <c r="G26">
        <v>0</v>
      </c>
      <c r="H26" s="3">
        <v>0</v>
      </c>
      <c r="I26" s="3">
        <v>2.8587962962962963E-3</v>
      </c>
      <c r="J26">
        <v>0</v>
      </c>
      <c r="K26">
        <v>0</v>
      </c>
      <c r="L26">
        <v>1</v>
      </c>
      <c r="M26">
        <v>0</v>
      </c>
    </row>
    <row r="27" spans="1:13" x14ac:dyDescent="0.25">
      <c r="A27">
        <v>300</v>
      </c>
      <c r="B27">
        <v>30</v>
      </c>
      <c r="C27" t="s">
        <v>9</v>
      </c>
      <c r="D27" t="s">
        <v>9</v>
      </c>
      <c r="E27" t="s">
        <v>10</v>
      </c>
      <c r="F27">
        <v>0</v>
      </c>
      <c r="G27">
        <v>2</v>
      </c>
      <c r="H27" s="3">
        <v>5.6597222222222222E-3</v>
      </c>
      <c r="I27" s="3">
        <v>0</v>
      </c>
      <c r="J27">
        <v>0</v>
      </c>
      <c r="K27">
        <v>2</v>
      </c>
      <c r="L27">
        <v>0</v>
      </c>
      <c r="M27">
        <v>0</v>
      </c>
    </row>
    <row r="28" spans="1:13" x14ac:dyDescent="0.25">
      <c r="A28">
        <v>300</v>
      </c>
      <c r="B28">
        <v>27</v>
      </c>
      <c r="C28" t="s">
        <v>9</v>
      </c>
      <c r="D28" t="s">
        <v>10</v>
      </c>
      <c r="E28" t="s">
        <v>10</v>
      </c>
      <c r="F28">
        <v>0</v>
      </c>
      <c r="G28">
        <v>0</v>
      </c>
      <c r="H28" s="3">
        <v>0</v>
      </c>
      <c r="I28" s="3">
        <v>0</v>
      </c>
      <c r="J28">
        <v>0</v>
      </c>
      <c r="K28">
        <v>0</v>
      </c>
      <c r="L28">
        <v>0</v>
      </c>
      <c r="M28">
        <v>0</v>
      </c>
    </row>
    <row r="29" spans="1:13" x14ac:dyDescent="0.25">
      <c r="A29">
        <v>300</v>
      </c>
      <c r="B29">
        <v>64</v>
      </c>
      <c r="C29" t="s">
        <v>9</v>
      </c>
      <c r="D29" t="s">
        <v>9</v>
      </c>
      <c r="E29" t="s">
        <v>9</v>
      </c>
      <c r="F29">
        <v>3</v>
      </c>
      <c r="G29">
        <v>0</v>
      </c>
      <c r="H29" s="3">
        <v>5.9722222222222225E-3</v>
      </c>
      <c r="I29" s="3">
        <v>3.4027777777777784E-3</v>
      </c>
      <c r="J29">
        <v>2</v>
      </c>
      <c r="K29">
        <v>0</v>
      </c>
      <c r="L29">
        <v>1</v>
      </c>
      <c r="M29">
        <v>0</v>
      </c>
    </row>
    <row r="30" spans="1:13" x14ac:dyDescent="0.25">
      <c r="A30">
        <v>300</v>
      </c>
      <c r="B30">
        <v>10</v>
      </c>
      <c r="C30" t="s">
        <v>9</v>
      </c>
      <c r="D30" t="s">
        <v>10</v>
      </c>
      <c r="E30" t="s">
        <v>10</v>
      </c>
      <c r="F30">
        <v>0</v>
      </c>
      <c r="G30">
        <v>0</v>
      </c>
      <c r="H30" s="3">
        <v>0</v>
      </c>
      <c r="I30" s="3">
        <v>0</v>
      </c>
      <c r="J30">
        <v>0</v>
      </c>
      <c r="K30">
        <v>0</v>
      </c>
      <c r="L30">
        <v>0</v>
      </c>
      <c r="M30">
        <v>0</v>
      </c>
    </row>
    <row r="31" spans="1:13" x14ac:dyDescent="0.25">
      <c r="A31">
        <v>300</v>
      </c>
      <c r="B31">
        <v>1</v>
      </c>
      <c r="C31" t="s">
        <v>9</v>
      </c>
      <c r="D31" t="s">
        <v>10</v>
      </c>
      <c r="E31" t="s">
        <v>10</v>
      </c>
      <c r="F31">
        <v>0</v>
      </c>
      <c r="G31">
        <v>0</v>
      </c>
      <c r="H31" s="3">
        <v>0</v>
      </c>
      <c r="I31" s="3">
        <v>0</v>
      </c>
      <c r="J31">
        <v>0</v>
      </c>
      <c r="K31">
        <v>0</v>
      </c>
      <c r="L31">
        <v>0</v>
      </c>
      <c r="M31">
        <v>0</v>
      </c>
    </row>
    <row r="32" spans="1:13" x14ac:dyDescent="0.25">
      <c r="A32">
        <v>300</v>
      </c>
      <c r="B32">
        <v>33</v>
      </c>
      <c r="C32" t="s">
        <v>9</v>
      </c>
      <c r="D32" t="s">
        <v>10</v>
      </c>
      <c r="E32" t="s">
        <v>9</v>
      </c>
      <c r="F32">
        <v>1</v>
      </c>
      <c r="G32">
        <v>0</v>
      </c>
      <c r="H32" s="3">
        <v>0</v>
      </c>
      <c r="I32" s="3">
        <v>2.8935185185185188E-3</v>
      </c>
      <c r="J32">
        <v>0</v>
      </c>
      <c r="K32">
        <v>0</v>
      </c>
      <c r="L32">
        <v>1</v>
      </c>
      <c r="M32">
        <v>0</v>
      </c>
    </row>
    <row r="33" spans="1:13" x14ac:dyDescent="0.25">
      <c r="A33">
        <v>300</v>
      </c>
      <c r="B33">
        <v>4</v>
      </c>
      <c r="C33" t="s">
        <v>9</v>
      </c>
      <c r="D33" t="s">
        <v>10</v>
      </c>
      <c r="E33" t="s">
        <v>10</v>
      </c>
      <c r="F33">
        <v>0</v>
      </c>
      <c r="G33">
        <v>0</v>
      </c>
      <c r="H33" s="3">
        <v>0</v>
      </c>
      <c r="I33" s="3">
        <v>0</v>
      </c>
      <c r="J33">
        <v>0</v>
      </c>
      <c r="K33">
        <v>0</v>
      </c>
      <c r="L33">
        <v>0</v>
      </c>
      <c r="M33">
        <v>0</v>
      </c>
    </row>
    <row r="34" spans="1:13" x14ac:dyDescent="0.25">
      <c r="A34">
        <v>300</v>
      </c>
      <c r="B34">
        <v>7</v>
      </c>
      <c r="C34" t="s">
        <v>9</v>
      </c>
      <c r="D34" t="s">
        <v>9</v>
      </c>
      <c r="E34" t="s">
        <v>10</v>
      </c>
      <c r="F34">
        <v>0</v>
      </c>
      <c r="G34">
        <v>2</v>
      </c>
      <c r="H34" s="3">
        <v>3.8078703703703707E-3</v>
      </c>
      <c r="I34" s="3">
        <v>0</v>
      </c>
      <c r="J34">
        <v>0</v>
      </c>
      <c r="K34">
        <v>2</v>
      </c>
      <c r="L34">
        <v>0</v>
      </c>
      <c r="M34">
        <v>0</v>
      </c>
    </row>
    <row r="35" spans="1:13" x14ac:dyDescent="0.25">
      <c r="A35">
        <v>300</v>
      </c>
      <c r="B35">
        <v>94</v>
      </c>
      <c r="C35" t="s">
        <v>9</v>
      </c>
      <c r="D35" t="s">
        <v>10</v>
      </c>
      <c r="E35" t="s">
        <v>10</v>
      </c>
      <c r="F35">
        <v>0</v>
      </c>
      <c r="G35">
        <v>0</v>
      </c>
      <c r="H35" s="3">
        <v>0</v>
      </c>
      <c r="I35" s="3">
        <v>0</v>
      </c>
      <c r="J35">
        <v>0</v>
      </c>
      <c r="K35">
        <v>0</v>
      </c>
      <c r="L35">
        <v>0</v>
      </c>
      <c r="M35">
        <v>0</v>
      </c>
    </row>
    <row r="36" spans="1:13" x14ac:dyDescent="0.25">
      <c r="A36">
        <v>300</v>
      </c>
      <c r="B36">
        <v>3</v>
      </c>
      <c r="C36" t="s">
        <v>9</v>
      </c>
      <c r="D36" t="s">
        <v>10</v>
      </c>
      <c r="E36" t="s">
        <v>10</v>
      </c>
      <c r="F36">
        <v>0</v>
      </c>
      <c r="G36">
        <v>0</v>
      </c>
      <c r="H36" s="3">
        <v>0</v>
      </c>
      <c r="I36" s="3">
        <v>0</v>
      </c>
      <c r="J36">
        <v>0</v>
      </c>
      <c r="K36">
        <v>0</v>
      </c>
      <c r="L36">
        <v>0</v>
      </c>
      <c r="M36">
        <v>0</v>
      </c>
    </row>
    <row r="37" spans="1:13" x14ac:dyDescent="0.25">
      <c r="A37">
        <v>300</v>
      </c>
      <c r="B37">
        <v>45</v>
      </c>
      <c r="C37" t="s">
        <v>9</v>
      </c>
      <c r="D37" t="s">
        <v>9</v>
      </c>
      <c r="E37" t="s">
        <v>10</v>
      </c>
      <c r="F37">
        <v>2</v>
      </c>
      <c r="G37">
        <v>1</v>
      </c>
      <c r="H37" s="3">
        <v>6.1921296296296299E-3</v>
      </c>
      <c r="I37" s="3">
        <v>0</v>
      </c>
      <c r="J37">
        <v>2</v>
      </c>
      <c r="K37">
        <v>1</v>
      </c>
      <c r="L37">
        <v>0</v>
      </c>
      <c r="M37">
        <v>0</v>
      </c>
    </row>
    <row r="38" spans="1:13" x14ac:dyDescent="0.25">
      <c r="A38">
        <v>300</v>
      </c>
      <c r="B38">
        <v>16</v>
      </c>
      <c r="C38" t="s">
        <v>9</v>
      </c>
      <c r="D38" t="s">
        <v>10</v>
      </c>
      <c r="E38" t="s">
        <v>10</v>
      </c>
      <c r="F38">
        <v>0</v>
      </c>
      <c r="G38">
        <v>0</v>
      </c>
      <c r="H38" s="3">
        <v>0</v>
      </c>
      <c r="I38" s="3">
        <v>0</v>
      </c>
      <c r="J38">
        <v>0</v>
      </c>
      <c r="K38">
        <v>0</v>
      </c>
      <c r="L38">
        <v>0</v>
      </c>
      <c r="M38">
        <v>0</v>
      </c>
    </row>
    <row r="39" spans="1:13" x14ac:dyDescent="0.25">
      <c r="A39">
        <v>300</v>
      </c>
      <c r="B39">
        <v>36</v>
      </c>
      <c r="C39" t="s">
        <v>9</v>
      </c>
      <c r="D39" t="s">
        <v>10</v>
      </c>
      <c r="E39" t="s">
        <v>9</v>
      </c>
      <c r="F39">
        <v>0</v>
      </c>
      <c r="G39">
        <v>3</v>
      </c>
      <c r="H39" s="3">
        <v>0</v>
      </c>
      <c r="I39" s="3">
        <v>8.9004629629629625E-3</v>
      </c>
      <c r="J39">
        <v>0</v>
      </c>
      <c r="K39">
        <v>0</v>
      </c>
      <c r="L39">
        <v>0</v>
      </c>
      <c r="M39">
        <v>3</v>
      </c>
    </row>
    <row r="40" spans="1:13" x14ac:dyDescent="0.25">
      <c r="A40">
        <v>300</v>
      </c>
      <c r="B40">
        <v>14</v>
      </c>
      <c r="C40" t="s">
        <v>9</v>
      </c>
      <c r="D40" t="s">
        <v>10</v>
      </c>
      <c r="E40" t="s">
        <v>9</v>
      </c>
      <c r="F40">
        <v>2</v>
      </c>
      <c r="G40">
        <v>0</v>
      </c>
      <c r="H40" s="3">
        <v>0</v>
      </c>
      <c r="I40" s="3">
        <v>5.9722222222222225E-3</v>
      </c>
      <c r="J40">
        <v>0</v>
      </c>
      <c r="K40">
        <v>0</v>
      </c>
      <c r="L40">
        <v>2</v>
      </c>
      <c r="M40">
        <v>0</v>
      </c>
    </row>
    <row r="41" spans="1:13" x14ac:dyDescent="0.25">
      <c r="A41">
        <v>300</v>
      </c>
      <c r="B41">
        <v>25</v>
      </c>
      <c r="C41" t="s">
        <v>9</v>
      </c>
      <c r="D41" t="s">
        <v>10</v>
      </c>
      <c r="E41" t="s">
        <v>10</v>
      </c>
      <c r="F41">
        <v>0</v>
      </c>
      <c r="G41">
        <v>0</v>
      </c>
      <c r="H41" s="3">
        <v>0</v>
      </c>
      <c r="I41" s="3">
        <v>0</v>
      </c>
      <c r="J41">
        <v>0</v>
      </c>
      <c r="K41">
        <v>0</v>
      </c>
      <c r="L41">
        <v>0</v>
      </c>
      <c r="M41">
        <v>0</v>
      </c>
    </row>
    <row r="42" spans="1:13" x14ac:dyDescent="0.25">
      <c r="A42">
        <v>300</v>
      </c>
      <c r="B42">
        <v>20</v>
      </c>
      <c r="C42" t="s">
        <v>9</v>
      </c>
      <c r="D42" t="s">
        <v>10</v>
      </c>
      <c r="E42" t="s">
        <v>10</v>
      </c>
      <c r="F42">
        <v>0</v>
      </c>
      <c r="G42">
        <v>0</v>
      </c>
      <c r="H42" s="3">
        <v>0</v>
      </c>
      <c r="I42" s="3">
        <v>0</v>
      </c>
      <c r="J42">
        <v>0</v>
      </c>
      <c r="K42">
        <v>0</v>
      </c>
      <c r="L42">
        <v>0</v>
      </c>
      <c r="M42">
        <v>0</v>
      </c>
    </row>
    <row r="43" spans="1:13" x14ac:dyDescent="0.25">
      <c r="A43">
        <v>300</v>
      </c>
      <c r="B43">
        <v>11</v>
      </c>
      <c r="C43" t="s">
        <v>9</v>
      </c>
      <c r="D43" t="s">
        <v>10</v>
      </c>
      <c r="E43" t="s">
        <v>10</v>
      </c>
      <c r="F43">
        <v>0</v>
      </c>
      <c r="G43">
        <v>0</v>
      </c>
      <c r="H43" s="3">
        <v>0</v>
      </c>
      <c r="I43" s="3">
        <v>0</v>
      </c>
      <c r="J43">
        <v>0</v>
      </c>
      <c r="K43">
        <v>0</v>
      </c>
      <c r="L43">
        <v>0</v>
      </c>
      <c r="M43">
        <v>0</v>
      </c>
    </row>
    <row r="44" spans="1:13" x14ac:dyDescent="0.25">
      <c r="A44">
        <v>300</v>
      </c>
      <c r="B44">
        <v>13</v>
      </c>
      <c r="C44" t="s">
        <v>9</v>
      </c>
      <c r="D44" t="s">
        <v>9</v>
      </c>
      <c r="E44" t="s">
        <v>10</v>
      </c>
      <c r="F44">
        <v>1</v>
      </c>
      <c r="G44">
        <v>0</v>
      </c>
      <c r="H44" s="3">
        <v>1.7708333333333332E-3</v>
      </c>
      <c r="I44" s="3">
        <v>0</v>
      </c>
      <c r="J44">
        <v>1</v>
      </c>
      <c r="K44">
        <v>0</v>
      </c>
      <c r="L44">
        <v>0</v>
      </c>
      <c r="M44">
        <v>0</v>
      </c>
    </row>
    <row r="45" spans="1:13" x14ac:dyDescent="0.25">
      <c r="A45">
        <v>300</v>
      </c>
      <c r="B45">
        <v>9</v>
      </c>
      <c r="C45" t="s">
        <v>9</v>
      </c>
      <c r="D45" t="s">
        <v>10</v>
      </c>
      <c r="E45" t="s">
        <v>10</v>
      </c>
      <c r="F45">
        <v>0</v>
      </c>
      <c r="G45">
        <v>0</v>
      </c>
      <c r="H45" s="3">
        <v>0</v>
      </c>
      <c r="I45" s="3">
        <v>0</v>
      </c>
      <c r="J45">
        <v>0</v>
      </c>
      <c r="K45">
        <v>0</v>
      </c>
      <c r="L45">
        <v>0</v>
      </c>
      <c r="M45">
        <v>0</v>
      </c>
    </row>
    <row r="46" spans="1:13" x14ac:dyDescent="0.25">
      <c r="A46">
        <v>300</v>
      </c>
      <c r="B46">
        <v>35</v>
      </c>
      <c r="C46" t="s">
        <v>9</v>
      </c>
      <c r="D46" t="s">
        <v>10</v>
      </c>
      <c r="E46" t="s">
        <v>9</v>
      </c>
      <c r="F46">
        <v>0</v>
      </c>
      <c r="G46">
        <v>1</v>
      </c>
      <c r="H46" s="3">
        <v>0</v>
      </c>
      <c r="I46" s="3">
        <v>1.8171296296296297E-3</v>
      </c>
      <c r="J46">
        <v>0</v>
      </c>
      <c r="K46">
        <v>0</v>
      </c>
      <c r="L46">
        <v>0</v>
      </c>
      <c r="M46">
        <v>1</v>
      </c>
    </row>
    <row r="47" spans="1:13" x14ac:dyDescent="0.25">
      <c r="A47">
        <v>300</v>
      </c>
      <c r="B47">
        <v>34</v>
      </c>
      <c r="C47" t="s">
        <v>9</v>
      </c>
      <c r="D47" t="s">
        <v>10</v>
      </c>
      <c r="E47" t="s">
        <v>10</v>
      </c>
      <c r="F47">
        <v>0</v>
      </c>
      <c r="G47">
        <v>0</v>
      </c>
      <c r="H47" s="3">
        <v>0</v>
      </c>
      <c r="I47" s="3">
        <v>0</v>
      </c>
      <c r="J47">
        <v>0</v>
      </c>
      <c r="K47">
        <v>0</v>
      </c>
      <c r="L47">
        <v>0</v>
      </c>
      <c r="M47">
        <v>0</v>
      </c>
    </row>
    <row r="48" spans="1:13" x14ac:dyDescent="0.25">
      <c r="A48">
        <v>300</v>
      </c>
      <c r="B48">
        <v>43</v>
      </c>
      <c r="C48" t="s">
        <v>9</v>
      </c>
      <c r="D48" t="s">
        <v>10</v>
      </c>
      <c r="E48" t="s">
        <v>9</v>
      </c>
      <c r="F48">
        <v>1</v>
      </c>
      <c r="G48">
        <v>0</v>
      </c>
      <c r="H48" s="3">
        <v>0</v>
      </c>
      <c r="I48" s="3">
        <v>2.7314814814814819E-3</v>
      </c>
      <c r="J48">
        <v>0</v>
      </c>
      <c r="K48">
        <v>0</v>
      </c>
      <c r="L48">
        <v>1</v>
      </c>
      <c r="M48">
        <v>0</v>
      </c>
    </row>
    <row r="49" spans="1:13" x14ac:dyDescent="0.25">
      <c r="A49">
        <v>300</v>
      </c>
      <c r="B49">
        <v>44</v>
      </c>
      <c r="C49" t="s">
        <v>9</v>
      </c>
      <c r="D49" t="s">
        <v>10</v>
      </c>
      <c r="E49" t="s">
        <v>10</v>
      </c>
      <c r="F49">
        <v>0</v>
      </c>
      <c r="G49">
        <v>0</v>
      </c>
      <c r="H49" s="3">
        <v>0</v>
      </c>
      <c r="I49" s="3">
        <v>0</v>
      </c>
      <c r="J49">
        <v>0</v>
      </c>
      <c r="K49">
        <v>0</v>
      </c>
      <c r="L49">
        <v>0</v>
      </c>
      <c r="M49">
        <v>0</v>
      </c>
    </row>
    <row r="50" spans="1:13" x14ac:dyDescent="0.25">
      <c r="A50">
        <v>300</v>
      </c>
      <c r="B50">
        <v>8</v>
      </c>
      <c r="C50" t="s">
        <v>9</v>
      </c>
      <c r="D50" t="s">
        <v>10</v>
      </c>
      <c r="E50" t="s">
        <v>10</v>
      </c>
      <c r="F50">
        <v>0</v>
      </c>
      <c r="G50">
        <v>0</v>
      </c>
      <c r="H50" s="3">
        <v>0</v>
      </c>
      <c r="I50" s="3">
        <v>0</v>
      </c>
      <c r="J50">
        <v>0</v>
      </c>
      <c r="K50">
        <v>0</v>
      </c>
      <c r="L50">
        <v>0</v>
      </c>
      <c r="M50">
        <v>0</v>
      </c>
    </row>
    <row r="51" spans="1:13" x14ac:dyDescent="0.25">
      <c r="A51">
        <v>300</v>
      </c>
      <c r="B51">
        <v>19</v>
      </c>
      <c r="C51" t="s">
        <v>9</v>
      </c>
      <c r="D51" t="s">
        <v>10</v>
      </c>
      <c r="E51" t="s">
        <v>10</v>
      </c>
      <c r="F51">
        <v>0</v>
      </c>
      <c r="G51">
        <v>0</v>
      </c>
      <c r="H51" s="3">
        <v>0</v>
      </c>
      <c r="I51" s="3">
        <v>0</v>
      </c>
      <c r="J51">
        <v>0</v>
      </c>
      <c r="K51">
        <v>0</v>
      </c>
      <c r="L51">
        <v>0</v>
      </c>
      <c r="M51">
        <v>0</v>
      </c>
    </row>
    <row r="52" spans="1:13" x14ac:dyDescent="0.25">
      <c r="A52">
        <v>300</v>
      </c>
      <c r="B52">
        <v>58</v>
      </c>
      <c r="C52" t="s">
        <v>10</v>
      </c>
      <c r="D52" t="s">
        <v>10</v>
      </c>
      <c r="E52" t="s">
        <v>9</v>
      </c>
      <c r="F52">
        <v>2</v>
      </c>
      <c r="G52">
        <v>0</v>
      </c>
      <c r="H52" s="3">
        <v>0</v>
      </c>
      <c r="I52" s="3">
        <v>5.37037037037037E-3</v>
      </c>
      <c r="J52">
        <v>0</v>
      </c>
      <c r="K52">
        <v>0</v>
      </c>
      <c r="L52">
        <v>2</v>
      </c>
      <c r="M52">
        <v>0</v>
      </c>
    </row>
    <row r="53" spans="1:13" x14ac:dyDescent="0.25">
      <c r="A53">
        <v>300</v>
      </c>
      <c r="B53">
        <v>6</v>
      </c>
      <c r="C53" t="s">
        <v>10</v>
      </c>
      <c r="D53" t="s">
        <v>10</v>
      </c>
      <c r="E53" t="s">
        <v>9</v>
      </c>
      <c r="F53">
        <v>0</v>
      </c>
      <c r="G53">
        <v>1</v>
      </c>
      <c r="H53" s="3">
        <v>0</v>
      </c>
      <c r="I53" s="3">
        <v>3.4953703703703705E-3</v>
      </c>
      <c r="J53">
        <v>0</v>
      </c>
      <c r="K53">
        <v>0</v>
      </c>
      <c r="L53">
        <v>0</v>
      </c>
      <c r="M53">
        <v>1</v>
      </c>
    </row>
    <row r="54" spans="1:13" x14ac:dyDescent="0.25">
      <c r="A54">
        <v>300</v>
      </c>
      <c r="B54">
        <v>88</v>
      </c>
      <c r="C54" t="s">
        <v>10</v>
      </c>
      <c r="D54" t="s">
        <v>10</v>
      </c>
      <c r="E54" t="s">
        <v>9</v>
      </c>
      <c r="F54">
        <v>0</v>
      </c>
      <c r="G54">
        <v>1</v>
      </c>
      <c r="H54" s="3">
        <v>0</v>
      </c>
      <c r="I54" s="3">
        <v>8.7499999999999991E-3</v>
      </c>
      <c r="J54">
        <v>0</v>
      </c>
      <c r="K54">
        <v>0</v>
      </c>
      <c r="L54">
        <v>0</v>
      </c>
      <c r="M54">
        <v>1</v>
      </c>
    </row>
    <row r="55" spans="1:13" x14ac:dyDescent="0.25">
      <c r="A55">
        <v>300</v>
      </c>
      <c r="B55">
        <v>63</v>
      </c>
      <c r="C55" t="s">
        <v>10</v>
      </c>
      <c r="D55" t="s">
        <v>9</v>
      </c>
      <c r="E55" t="s">
        <v>10</v>
      </c>
      <c r="F55">
        <v>1</v>
      </c>
      <c r="G55">
        <v>0</v>
      </c>
      <c r="H55" s="3">
        <v>2.8935185185185188E-3</v>
      </c>
      <c r="I55" s="3">
        <v>0</v>
      </c>
      <c r="J55">
        <v>1</v>
      </c>
      <c r="K55">
        <v>0</v>
      </c>
      <c r="L55">
        <v>0</v>
      </c>
      <c r="M55">
        <v>0</v>
      </c>
    </row>
    <row r="56" spans="1:13" x14ac:dyDescent="0.25">
      <c r="A56">
        <v>300</v>
      </c>
      <c r="B56">
        <v>100</v>
      </c>
      <c r="C56" t="s">
        <v>10</v>
      </c>
      <c r="D56" t="s">
        <v>10</v>
      </c>
      <c r="E56" t="s">
        <v>9</v>
      </c>
      <c r="F56">
        <v>0</v>
      </c>
      <c r="G56">
        <v>1</v>
      </c>
      <c r="H56" s="3">
        <v>0</v>
      </c>
      <c r="I56" s="3">
        <v>1.9907407407407408E-3</v>
      </c>
      <c r="J56">
        <v>0</v>
      </c>
      <c r="K56">
        <v>0</v>
      </c>
      <c r="L56">
        <v>0</v>
      </c>
      <c r="M56">
        <v>1</v>
      </c>
    </row>
    <row r="57" spans="1:13" x14ac:dyDescent="0.25">
      <c r="A57">
        <v>300</v>
      </c>
      <c r="B57">
        <v>12</v>
      </c>
      <c r="C57" t="s">
        <v>10</v>
      </c>
      <c r="D57" t="s">
        <v>10</v>
      </c>
      <c r="E57" t="s">
        <v>9</v>
      </c>
      <c r="F57">
        <v>0</v>
      </c>
      <c r="G57">
        <v>1</v>
      </c>
      <c r="H57" s="3">
        <v>0</v>
      </c>
      <c r="I57" s="3">
        <v>8.1018518518518516E-4</v>
      </c>
      <c r="J57">
        <v>0</v>
      </c>
      <c r="K57">
        <v>0</v>
      </c>
      <c r="L57">
        <v>0</v>
      </c>
      <c r="M57">
        <v>1</v>
      </c>
    </row>
    <row r="58" spans="1:13" x14ac:dyDescent="0.25">
      <c r="A58">
        <v>300</v>
      </c>
      <c r="B58">
        <v>101</v>
      </c>
      <c r="C58" t="s">
        <v>10</v>
      </c>
      <c r="D58" t="s">
        <v>9</v>
      </c>
      <c r="E58" t="s">
        <v>10</v>
      </c>
      <c r="F58">
        <v>0</v>
      </c>
      <c r="G58">
        <v>1</v>
      </c>
      <c r="H58" s="3">
        <v>1.9097222222222222E-3</v>
      </c>
      <c r="I58" s="3">
        <v>0</v>
      </c>
      <c r="J58">
        <v>0</v>
      </c>
      <c r="K58">
        <v>1</v>
      </c>
      <c r="L58">
        <v>0</v>
      </c>
      <c r="M58">
        <v>0</v>
      </c>
    </row>
    <row r="59" spans="1:13" x14ac:dyDescent="0.25">
      <c r="A59">
        <v>300</v>
      </c>
      <c r="B59">
        <v>26</v>
      </c>
      <c r="C59" t="s">
        <v>10</v>
      </c>
      <c r="D59" t="s">
        <v>10</v>
      </c>
      <c r="E59" t="s">
        <v>9</v>
      </c>
      <c r="F59">
        <v>1</v>
      </c>
      <c r="G59">
        <v>0</v>
      </c>
      <c r="H59" s="3">
        <v>0</v>
      </c>
      <c r="I59" s="3">
        <v>1.9212962962962962E-3</v>
      </c>
      <c r="J59">
        <v>0</v>
      </c>
      <c r="K59">
        <v>0</v>
      </c>
      <c r="L59">
        <v>1</v>
      </c>
      <c r="M59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M59"/>
  <sheetViews>
    <sheetView zoomScale="87" workbookViewId="0">
      <selection activeCell="V42" sqref="U42:V42"/>
    </sheetView>
  </sheetViews>
  <sheetFormatPr defaultColWidth="8.85546875" defaultRowHeight="15" x14ac:dyDescent="0.25"/>
  <cols>
    <col min="4" max="4" width="12.28515625" bestFit="1" customWidth="1"/>
    <col min="5" max="5" width="13.85546875" bestFit="1" customWidth="1"/>
    <col min="6" max="6" width="14.85546875" bestFit="1" customWidth="1"/>
    <col min="7" max="7" width="13" bestFit="1" customWidth="1"/>
    <col min="8" max="8" width="14.42578125" bestFit="1" customWidth="1"/>
  </cols>
  <sheetData>
    <row r="1" spans="1:13" x14ac:dyDescent="0.25">
      <c r="A1" t="s">
        <v>2</v>
      </c>
      <c r="B1" t="s">
        <v>0</v>
      </c>
      <c r="C1" t="s">
        <v>1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15</v>
      </c>
      <c r="K1" t="s">
        <v>16</v>
      </c>
      <c r="L1" t="s">
        <v>17</v>
      </c>
      <c r="M1" t="s">
        <v>18</v>
      </c>
    </row>
    <row r="2" spans="1:13" x14ac:dyDescent="0.25">
      <c r="A2">
        <v>300</v>
      </c>
      <c r="B2">
        <v>119</v>
      </c>
      <c r="C2" t="s">
        <v>9</v>
      </c>
      <c r="D2" t="s">
        <v>9</v>
      </c>
      <c r="E2" t="s">
        <v>9</v>
      </c>
      <c r="F2">
        <v>2</v>
      </c>
      <c r="G2">
        <v>0</v>
      </c>
      <c r="H2" s="3">
        <v>3.7152777777777774E-3</v>
      </c>
      <c r="I2" s="3">
        <v>2.0023148148148148E-3</v>
      </c>
      <c r="J2">
        <v>1</v>
      </c>
      <c r="K2">
        <v>0</v>
      </c>
      <c r="L2">
        <v>1</v>
      </c>
      <c r="M2">
        <v>0</v>
      </c>
    </row>
    <row r="3" spans="1:13" x14ac:dyDescent="0.25">
      <c r="A3">
        <v>300</v>
      </c>
      <c r="B3">
        <v>21</v>
      </c>
      <c r="C3" t="s">
        <v>9</v>
      </c>
      <c r="D3" t="s">
        <v>9</v>
      </c>
      <c r="E3" t="s">
        <v>9</v>
      </c>
      <c r="F3">
        <v>1</v>
      </c>
      <c r="G3">
        <v>1</v>
      </c>
      <c r="H3" s="3">
        <v>1.9328703703703704E-3</v>
      </c>
      <c r="I3" s="3">
        <v>4.2476851851851851E-3</v>
      </c>
      <c r="J3">
        <v>0</v>
      </c>
      <c r="K3">
        <v>1</v>
      </c>
      <c r="L3">
        <v>1</v>
      </c>
      <c r="M3">
        <v>0</v>
      </c>
    </row>
    <row r="4" spans="1:13" x14ac:dyDescent="0.25">
      <c r="A4">
        <v>300</v>
      </c>
      <c r="B4">
        <v>68</v>
      </c>
      <c r="C4" t="s">
        <v>9</v>
      </c>
      <c r="D4" t="s">
        <v>10</v>
      </c>
      <c r="E4" t="s">
        <v>9</v>
      </c>
      <c r="F4">
        <v>1</v>
      </c>
      <c r="G4">
        <v>0</v>
      </c>
      <c r="H4" s="3">
        <v>0</v>
      </c>
      <c r="I4" s="3">
        <v>5.6365740740740742E-3</v>
      </c>
      <c r="J4">
        <v>0</v>
      </c>
      <c r="K4">
        <v>0</v>
      </c>
      <c r="L4">
        <v>1</v>
      </c>
      <c r="M4">
        <v>0</v>
      </c>
    </row>
    <row r="5" spans="1:13" x14ac:dyDescent="0.25">
      <c r="A5">
        <v>300</v>
      </c>
      <c r="B5">
        <v>2</v>
      </c>
      <c r="C5" t="s">
        <v>9</v>
      </c>
      <c r="D5" t="s">
        <v>10</v>
      </c>
      <c r="E5" t="s">
        <v>9</v>
      </c>
      <c r="F5">
        <v>0</v>
      </c>
      <c r="G5">
        <v>1</v>
      </c>
      <c r="H5" s="3">
        <v>0</v>
      </c>
      <c r="I5" s="3">
        <v>1.9328703703703704E-3</v>
      </c>
      <c r="J5">
        <v>0</v>
      </c>
      <c r="K5">
        <v>0</v>
      </c>
      <c r="L5">
        <v>0</v>
      </c>
      <c r="M5">
        <v>1</v>
      </c>
    </row>
    <row r="6" spans="1:13" x14ac:dyDescent="0.25">
      <c r="A6">
        <v>300</v>
      </c>
      <c r="B6">
        <v>41</v>
      </c>
      <c r="C6" t="s">
        <v>9</v>
      </c>
      <c r="D6" t="s">
        <v>12</v>
      </c>
      <c r="E6" t="s">
        <v>10</v>
      </c>
      <c r="F6">
        <v>0</v>
      </c>
      <c r="G6">
        <v>0</v>
      </c>
      <c r="H6" s="3">
        <v>0</v>
      </c>
      <c r="I6" s="3">
        <v>0</v>
      </c>
      <c r="J6">
        <v>0</v>
      </c>
      <c r="K6">
        <v>0</v>
      </c>
      <c r="L6">
        <v>0</v>
      </c>
      <c r="M6">
        <v>0</v>
      </c>
    </row>
    <row r="7" spans="1:13" x14ac:dyDescent="0.25">
      <c r="A7">
        <v>300</v>
      </c>
      <c r="B7">
        <v>43</v>
      </c>
      <c r="C7" t="s">
        <v>9</v>
      </c>
      <c r="D7" t="s">
        <v>12</v>
      </c>
      <c r="E7" t="s">
        <v>10</v>
      </c>
      <c r="F7">
        <v>0</v>
      </c>
      <c r="G7">
        <v>0</v>
      </c>
      <c r="H7" s="3">
        <v>0</v>
      </c>
      <c r="I7" s="3">
        <v>0</v>
      </c>
      <c r="J7">
        <v>0</v>
      </c>
      <c r="K7">
        <v>0</v>
      </c>
      <c r="L7">
        <v>0</v>
      </c>
      <c r="M7">
        <v>0</v>
      </c>
    </row>
    <row r="8" spans="1:13" x14ac:dyDescent="0.25">
      <c r="A8">
        <v>300</v>
      </c>
      <c r="B8">
        <v>57</v>
      </c>
      <c r="C8" t="s">
        <v>9</v>
      </c>
      <c r="D8" t="s">
        <v>12</v>
      </c>
      <c r="E8" t="s">
        <v>10</v>
      </c>
      <c r="F8">
        <v>0</v>
      </c>
      <c r="G8">
        <v>0</v>
      </c>
      <c r="H8" s="3">
        <v>0</v>
      </c>
      <c r="I8" s="3">
        <v>0</v>
      </c>
      <c r="J8">
        <v>0</v>
      </c>
      <c r="K8">
        <v>0</v>
      </c>
      <c r="L8">
        <v>0</v>
      </c>
      <c r="M8">
        <v>0</v>
      </c>
    </row>
    <row r="9" spans="1:13" x14ac:dyDescent="0.25">
      <c r="A9">
        <v>300</v>
      </c>
      <c r="B9">
        <v>29</v>
      </c>
      <c r="C9" t="s">
        <v>9</v>
      </c>
      <c r="D9" t="s">
        <v>12</v>
      </c>
      <c r="E9" t="s">
        <v>10</v>
      </c>
      <c r="F9">
        <v>0</v>
      </c>
      <c r="G9">
        <v>0</v>
      </c>
      <c r="H9" s="3">
        <v>0</v>
      </c>
      <c r="I9" s="3">
        <v>0</v>
      </c>
      <c r="J9">
        <v>0</v>
      </c>
      <c r="K9">
        <v>0</v>
      </c>
      <c r="L9">
        <v>0</v>
      </c>
      <c r="M9">
        <v>0</v>
      </c>
    </row>
    <row r="10" spans="1:13" x14ac:dyDescent="0.25">
      <c r="A10">
        <v>300</v>
      </c>
      <c r="B10">
        <v>74</v>
      </c>
      <c r="C10" t="s">
        <v>9</v>
      </c>
      <c r="D10" t="s">
        <v>12</v>
      </c>
      <c r="E10" t="s">
        <v>10</v>
      </c>
      <c r="F10">
        <v>0</v>
      </c>
      <c r="G10">
        <v>0</v>
      </c>
      <c r="H10" s="3">
        <v>0</v>
      </c>
      <c r="I10" s="3">
        <v>0</v>
      </c>
      <c r="J10">
        <v>0</v>
      </c>
      <c r="K10">
        <v>0</v>
      </c>
      <c r="L10">
        <v>0</v>
      </c>
      <c r="M10">
        <v>0</v>
      </c>
    </row>
    <row r="11" spans="1:13" x14ac:dyDescent="0.25">
      <c r="A11">
        <v>300</v>
      </c>
      <c r="B11">
        <v>63</v>
      </c>
      <c r="C11" t="s">
        <v>9</v>
      </c>
      <c r="D11" t="s">
        <v>12</v>
      </c>
      <c r="E11" t="s">
        <v>10</v>
      </c>
      <c r="F11">
        <v>0</v>
      </c>
      <c r="G11">
        <v>0</v>
      </c>
      <c r="H11" s="3">
        <v>0</v>
      </c>
      <c r="I11" s="3">
        <v>0</v>
      </c>
      <c r="J11">
        <v>0</v>
      </c>
      <c r="K11">
        <v>0</v>
      </c>
      <c r="L11">
        <v>0</v>
      </c>
      <c r="M11">
        <v>0</v>
      </c>
    </row>
    <row r="12" spans="1:13" x14ac:dyDescent="0.25">
      <c r="A12">
        <v>300</v>
      </c>
      <c r="B12">
        <v>120</v>
      </c>
      <c r="C12" t="s">
        <v>9</v>
      </c>
      <c r="D12" t="s">
        <v>12</v>
      </c>
      <c r="E12" t="s">
        <v>10</v>
      </c>
      <c r="F12">
        <v>0</v>
      </c>
      <c r="G12">
        <v>0</v>
      </c>
      <c r="H12" s="3">
        <v>0</v>
      </c>
      <c r="I12" s="3">
        <v>0</v>
      </c>
      <c r="J12">
        <v>0</v>
      </c>
      <c r="K12">
        <v>0</v>
      </c>
      <c r="L12">
        <v>0</v>
      </c>
      <c r="M12">
        <v>0</v>
      </c>
    </row>
    <row r="13" spans="1:13" x14ac:dyDescent="0.25">
      <c r="A13">
        <v>300</v>
      </c>
      <c r="B13">
        <v>35</v>
      </c>
      <c r="C13" t="s">
        <v>9</v>
      </c>
      <c r="D13" t="s">
        <v>10</v>
      </c>
      <c r="E13" t="s">
        <v>9</v>
      </c>
      <c r="F13">
        <v>1</v>
      </c>
      <c r="G13">
        <v>0</v>
      </c>
      <c r="H13" s="3">
        <v>0</v>
      </c>
      <c r="I13" s="3">
        <v>2.9745370370370373E-3</v>
      </c>
      <c r="J13">
        <v>0</v>
      </c>
      <c r="K13">
        <v>0</v>
      </c>
      <c r="L13">
        <v>1</v>
      </c>
      <c r="M13">
        <v>0</v>
      </c>
    </row>
    <row r="14" spans="1:13" x14ac:dyDescent="0.25">
      <c r="A14">
        <v>300</v>
      </c>
      <c r="B14">
        <v>56</v>
      </c>
      <c r="C14" t="s">
        <v>9</v>
      </c>
      <c r="D14" t="s">
        <v>9</v>
      </c>
      <c r="E14" t="s">
        <v>10</v>
      </c>
      <c r="F14">
        <v>1</v>
      </c>
      <c r="G14">
        <v>0</v>
      </c>
      <c r="H14" s="3">
        <v>2.9745370370370373E-3</v>
      </c>
      <c r="I14" s="3">
        <v>0</v>
      </c>
      <c r="J14">
        <v>1</v>
      </c>
      <c r="K14">
        <v>0</v>
      </c>
      <c r="L14">
        <v>0</v>
      </c>
      <c r="M14">
        <v>0</v>
      </c>
    </row>
    <row r="15" spans="1:13" x14ac:dyDescent="0.25">
      <c r="A15">
        <v>300</v>
      </c>
      <c r="B15">
        <v>18</v>
      </c>
      <c r="C15" t="s">
        <v>9</v>
      </c>
      <c r="D15" t="s">
        <v>10</v>
      </c>
      <c r="E15" t="s">
        <v>9</v>
      </c>
      <c r="F15">
        <v>1</v>
      </c>
      <c r="G15">
        <v>0</v>
      </c>
      <c r="H15" s="3">
        <v>0</v>
      </c>
      <c r="I15" s="3">
        <v>1.9560185185185184E-3</v>
      </c>
      <c r="J15">
        <v>0</v>
      </c>
      <c r="K15">
        <v>0</v>
      </c>
      <c r="L15">
        <v>1</v>
      </c>
      <c r="M15">
        <v>0</v>
      </c>
    </row>
    <row r="16" spans="1:13" x14ac:dyDescent="0.25">
      <c r="A16">
        <v>300</v>
      </c>
      <c r="B16">
        <v>26</v>
      </c>
      <c r="C16" t="s">
        <v>9</v>
      </c>
      <c r="D16" t="s">
        <v>12</v>
      </c>
      <c r="E16" t="s">
        <v>10</v>
      </c>
      <c r="F16">
        <v>0</v>
      </c>
      <c r="G16">
        <v>0</v>
      </c>
      <c r="H16" s="3">
        <v>0</v>
      </c>
      <c r="I16" s="3">
        <v>0</v>
      </c>
      <c r="J16">
        <v>0</v>
      </c>
      <c r="K16">
        <v>0</v>
      </c>
      <c r="L16">
        <v>0</v>
      </c>
      <c r="M16">
        <v>0</v>
      </c>
    </row>
    <row r="17" spans="1:13" x14ac:dyDescent="0.25">
      <c r="A17">
        <v>300</v>
      </c>
      <c r="B17">
        <v>121</v>
      </c>
      <c r="C17" t="s">
        <v>9</v>
      </c>
      <c r="D17" t="s">
        <v>12</v>
      </c>
      <c r="E17" t="s">
        <v>10</v>
      </c>
      <c r="F17">
        <v>0</v>
      </c>
      <c r="G17">
        <v>0</v>
      </c>
      <c r="H17" s="3">
        <v>0</v>
      </c>
      <c r="I17" s="3">
        <v>0</v>
      </c>
      <c r="J17">
        <v>0</v>
      </c>
      <c r="K17">
        <v>0</v>
      </c>
      <c r="L17">
        <v>0</v>
      </c>
      <c r="M17">
        <v>0</v>
      </c>
    </row>
    <row r="18" spans="1:13" x14ac:dyDescent="0.25">
      <c r="A18">
        <v>300</v>
      </c>
      <c r="B18">
        <v>55</v>
      </c>
      <c r="C18" t="s">
        <v>9</v>
      </c>
      <c r="D18" t="s">
        <v>12</v>
      </c>
      <c r="E18" t="s">
        <v>10</v>
      </c>
      <c r="F18">
        <v>0</v>
      </c>
      <c r="G18">
        <v>0</v>
      </c>
      <c r="H18" s="3">
        <v>0</v>
      </c>
      <c r="I18" s="3">
        <v>0</v>
      </c>
      <c r="J18">
        <v>0</v>
      </c>
      <c r="K18">
        <v>0</v>
      </c>
      <c r="L18">
        <v>0</v>
      </c>
      <c r="M18">
        <v>0</v>
      </c>
    </row>
    <row r="19" spans="1:13" x14ac:dyDescent="0.25">
      <c r="A19">
        <v>300</v>
      </c>
      <c r="B19">
        <v>3</v>
      </c>
      <c r="C19" t="s">
        <v>9</v>
      </c>
      <c r="D19" t="s">
        <v>12</v>
      </c>
      <c r="E19" t="s">
        <v>10</v>
      </c>
      <c r="F19">
        <v>0</v>
      </c>
      <c r="G19">
        <v>0</v>
      </c>
      <c r="H19" s="3">
        <v>0</v>
      </c>
      <c r="I19" s="3">
        <v>0</v>
      </c>
      <c r="J19">
        <v>0</v>
      </c>
      <c r="K19">
        <v>0</v>
      </c>
      <c r="L19">
        <v>0</v>
      </c>
      <c r="M19">
        <v>0</v>
      </c>
    </row>
    <row r="20" spans="1:13" x14ac:dyDescent="0.25">
      <c r="A20">
        <v>300</v>
      </c>
      <c r="B20">
        <v>122</v>
      </c>
      <c r="C20" t="s">
        <v>9</v>
      </c>
      <c r="D20" t="s">
        <v>12</v>
      </c>
      <c r="E20" t="s">
        <v>10</v>
      </c>
      <c r="F20">
        <v>0</v>
      </c>
      <c r="G20">
        <v>0</v>
      </c>
      <c r="H20" s="3">
        <v>0</v>
      </c>
      <c r="I20" s="3">
        <v>0</v>
      </c>
      <c r="J20">
        <v>0</v>
      </c>
      <c r="K20">
        <v>0</v>
      </c>
      <c r="L20">
        <v>0</v>
      </c>
      <c r="M20">
        <v>0</v>
      </c>
    </row>
    <row r="21" spans="1:13" x14ac:dyDescent="0.25">
      <c r="A21">
        <v>300</v>
      </c>
      <c r="B21">
        <v>44</v>
      </c>
      <c r="C21" t="s">
        <v>9</v>
      </c>
      <c r="D21" t="s">
        <v>12</v>
      </c>
      <c r="E21" t="s">
        <v>10</v>
      </c>
      <c r="F21">
        <v>0</v>
      </c>
      <c r="G21">
        <v>0</v>
      </c>
      <c r="H21" s="3">
        <v>0</v>
      </c>
      <c r="I21" s="3">
        <v>0</v>
      </c>
      <c r="J21">
        <v>0</v>
      </c>
      <c r="K21">
        <v>0</v>
      </c>
      <c r="L21">
        <v>0</v>
      </c>
      <c r="M21">
        <v>0</v>
      </c>
    </row>
    <row r="22" spans="1:13" x14ac:dyDescent="0.25">
      <c r="A22">
        <v>300</v>
      </c>
      <c r="B22">
        <v>30</v>
      </c>
      <c r="C22" t="s">
        <v>9</v>
      </c>
      <c r="D22" t="s">
        <v>9</v>
      </c>
      <c r="E22" t="s">
        <v>10</v>
      </c>
      <c r="F22">
        <v>1</v>
      </c>
      <c r="G22">
        <v>0</v>
      </c>
      <c r="H22" s="3">
        <v>2.0023148148148148E-3</v>
      </c>
      <c r="I22" s="3">
        <v>0</v>
      </c>
      <c r="J22">
        <v>1</v>
      </c>
      <c r="K22">
        <v>0</v>
      </c>
      <c r="L22">
        <v>0</v>
      </c>
      <c r="M22">
        <v>0</v>
      </c>
    </row>
    <row r="23" spans="1:13" x14ac:dyDescent="0.25">
      <c r="A23">
        <v>300</v>
      </c>
      <c r="B23">
        <v>22</v>
      </c>
      <c r="C23" t="s">
        <v>9</v>
      </c>
      <c r="D23" t="s">
        <v>9</v>
      </c>
      <c r="E23" t="s">
        <v>10</v>
      </c>
      <c r="F23">
        <v>1</v>
      </c>
      <c r="G23">
        <v>0</v>
      </c>
      <c r="H23" s="3">
        <v>1.9560185185185184E-3</v>
      </c>
      <c r="I23" s="3">
        <v>0</v>
      </c>
      <c r="J23">
        <v>1</v>
      </c>
      <c r="K23">
        <v>0</v>
      </c>
      <c r="L23">
        <v>0</v>
      </c>
      <c r="M23">
        <v>0</v>
      </c>
    </row>
    <row r="24" spans="1:13" x14ac:dyDescent="0.25">
      <c r="A24">
        <v>300</v>
      </c>
      <c r="B24">
        <v>46</v>
      </c>
      <c r="C24" t="s">
        <v>10</v>
      </c>
      <c r="D24" t="s">
        <v>9</v>
      </c>
      <c r="E24" t="s">
        <v>10</v>
      </c>
      <c r="F24">
        <v>1</v>
      </c>
      <c r="G24">
        <v>0</v>
      </c>
      <c r="H24" s="3">
        <v>4.2476851851851851E-3</v>
      </c>
      <c r="I24" s="3">
        <v>0</v>
      </c>
      <c r="J24">
        <v>1</v>
      </c>
      <c r="K24">
        <v>0</v>
      </c>
      <c r="L24">
        <v>0</v>
      </c>
      <c r="M24">
        <v>0</v>
      </c>
    </row>
    <row r="25" spans="1:13" x14ac:dyDescent="0.25">
      <c r="A25">
        <v>300</v>
      </c>
      <c r="B25">
        <v>123</v>
      </c>
      <c r="C25" t="s">
        <v>10</v>
      </c>
      <c r="D25" t="s">
        <v>9</v>
      </c>
      <c r="E25" t="s">
        <v>10</v>
      </c>
      <c r="F25">
        <v>1</v>
      </c>
      <c r="G25">
        <v>0</v>
      </c>
      <c r="H25" s="3">
        <v>5.6365740740740742E-3</v>
      </c>
      <c r="I25" s="3">
        <v>0</v>
      </c>
      <c r="J25">
        <v>1</v>
      </c>
      <c r="K25">
        <v>0</v>
      </c>
      <c r="L25">
        <v>0</v>
      </c>
      <c r="M25">
        <v>0</v>
      </c>
    </row>
    <row r="26" spans="1:13" x14ac:dyDescent="0.25">
      <c r="A26">
        <v>300</v>
      </c>
      <c r="B26">
        <v>124</v>
      </c>
      <c r="C26" t="s">
        <v>10</v>
      </c>
      <c r="D26" t="s">
        <v>10</v>
      </c>
      <c r="E26" t="s">
        <v>9</v>
      </c>
      <c r="F26">
        <v>1</v>
      </c>
      <c r="G26">
        <v>1</v>
      </c>
      <c r="H26" s="3">
        <v>0</v>
      </c>
      <c r="I26" s="3">
        <v>4.7569444444444447E-3</v>
      </c>
      <c r="J26">
        <v>0</v>
      </c>
      <c r="K26">
        <v>0</v>
      </c>
      <c r="L26">
        <v>1</v>
      </c>
      <c r="M26">
        <v>1</v>
      </c>
    </row>
    <row r="27" spans="1:13" x14ac:dyDescent="0.25">
      <c r="A27">
        <v>300</v>
      </c>
      <c r="B27">
        <v>49</v>
      </c>
      <c r="C27" t="s">
        <v>10</v>
      </c>
      <c r="D27" t="s">
        <v>9</v>
      </c>
      <c r="E27" t="s">
        <v>10</v>
      </c>
      <c r="F27">
        <v>0</v>
      </c>
      <c r="G27">
        <v>1</v>
      </c>
      <c r="H27" s="3">
        <v>1.0416666666666667E-3</v>
      </c>
      <c r="I27" s="3">
        <v>0</v>
      </c>
      <c r="J27">
        <v>0</v>
      </c>
      <c r="K27">
        <v>1</v>
      </c>
      <c r="L27">
        <v>0</v>
      </c>
      <c r="M27">
        <v>0</v>
      </c>
    </row>
    <row r="29" spans="1:13" x14ac:dyDescent="0.25">
      <c r="A29">
        <v>100</v>
      </c>
      <c r="B29">
        <v>53</v>
      </c>
      <c r="C29" t="s">
        <v>9</v>
      </c>
      <c r="D29" t="s">
        <v>10</v>
      </c>
      <c r="E29" t="s">
        <v>10</v>
      </c>
      <c r="F29">
        <v>0</v>
      </c>
      <c r="G29">
        <v>0</v>
      </c>
      <c r="H29" s="3">
        <v>0</v>
      </c>
      <c r="I29" s="3">
        <v>0</v>
      </c>
      <c r="J29">
        <v>0</v>
      </c>
      <c r="K29">
        <v>0</v>
      </c>
      <c r="L29">
        <v>0</v>
      </c>
      <c r="M29">
        <v>0</v>
      </c>
    </row>
    <row r="30" spans="1:13" x14ac:dyDescent="0.25">
      <c r="A30">
        <v>100</v>
      </c>
      <c r="B30">
        <v>15</v>
      </c>
      <c r="C30" t="s">
        <v>9</v>
      </c>
      <c r="D30" t="s">
        <v>9</v>
      </c>
      <c r="E30" t="s">
        <v>10</v>
      </c>
      <c r="F30">
        <v>1</v>
      </c>
      <c r="G30">
        <v>0</v>
      </c>
      <c r="H30" s="3">
        <v>1.1458333333333333E-3</v>
      </c>
      <c r="I30" s="3">
        <v>0</v>
      </c>
      <c r="J30">
        <v>1</v>
      </c>
      <c r="K30">
        <v>0</v>
      </c>
      <c r="L30">
        <v>0</v>
      </c>
      <c r="M30">
        <v>0</v>
      </c>
    </row>
    <row r="31" spans="1:13" x14ac:dyDescent="0.25">
      <c r="A31">
        <v>100</v>
      </c>
      <c r="B31">
        <v>11</v>
      </c>
      <c r="C31" t="s">
        <v>9</v>
      </c>
      <c r="D31" t="s">
        <v>9</v>
      </c>
      <c r="E31" t="s">
        <v>10</v>
      </c>
      <c r="F31">
        <v>3</v>
      </c>
      <c r="G31">
        <v>0</v>
      </c>
      <c r="H31" s="3">
        <v>5.5208333333333333E-3</v>
      </c>
      <c r="I31" s="3">
        <v>0</v>
      </c>
      <c r="J31">
        <v>3</v>
      </c>
      <c r="K31">
        <v>0</v>
      </c>
      <c r="L31">
        <v>0</v>
      </c>
      <c r="M31">
        <v>0</v>
      </c>
    </row>
    <row r="32" spans="1:13" x14ac:dyDescent="0.25">
      <c r="A32">
        <v>100</v>
      </c>
      <c r="B32">
        <v>68</v>
      </c>
      <c r="C32" t="s">
        <v>9</v>
      </c>
      <c r="D32" t="s">
        <v>10</v>
      </c>
      <c r="E32" t="s">
        <v>10</v>
      </c>
      <c r="F32">
        <v>0</v>
      </c>
      <c r="G32">
        <v>0</v>
      </c>
      <c r="H32" s="3">
        <v>0</v>
      </c>
      <c r="I32" s="3">
        <v>0</v>
      </c>
      <c r="J32">
        <v>0</v>
      </c>
      <c r="K32">
        <v>0</v>
      </c>
      <c r="L32">
        <v>0</v>
      </c>
      <c r="M32">
        <v>0</v>
      </c>
    </row>
    <row r="33" spans="1:13" x14ac:dyDescent="0.25">
      <c r="A33">
        <v>100</v>
      </c>
      <c r="B33">
        <v>55</v>
      </c>
      <c r="C33" t="s">
        <v>9</v>
      </c>
      <c r="D33" t="s">
        <v>10</v>
      </c>
      <c r="E33" t="s">
        <v>10</v>
      </c>
      <c r="F33">
        <v>0</v>
      </c>
      <c r="G33">
        <v>0</v>
      </c>
      <c r="H33" s="3">
        <v>0</v>
      </c>
      <c r="I33" s="3">
        <v>0</v>
      </c>
      <c r="J33">
        <v>0</v>
      </c>
      <c r="K33">
        <v>0</v>
      </c>
      <c r="L33">
        <v>0</v>
      </c>
      <c r="M33">
        <v>0</v>
      </c>
    </row>
    <row r="34" spans="1:13" x14ac:dyDescent="0.25">
      <c r="A34">
        <v>100</v>
      </c>
      <c r="B34">
        <v>26</v>
      </c>
      <c r="C34" t="s">
        <v>9</v>
      </c>
      <c r="D34" t="s">
        <v>10</v>
      </c>
      <c r="E34" t="s">
        <v>10</v>
      </c>
      <c r="F34">
        <v>0</v>
      </c>
      <c r="G34">
        <v>0</v>
      </c>
      <c r="H34" s="3">
        <v>0</v>
      </c>
      <c r="I34" s="3">
        <v>0</v>
      </c>
      <c r="J34">
        <v>0</v>
      </c>
      <c r="K34">
        <v>0</v>
      </c>
      <c r="L34">
        <v>0</v>
      </c>
      <c r="M34">
        <v>0</v>
      </c>
    </row>
    <row r="35" spans="1:13" x14ac:dyDescent="0.25">
      <c r="A35">
        <v>100</v>
      </c>
      <c r="B35">
        <v>30</v>
      </c>
      <c r="C35" t="s">
        <v>9</v>
      </c>
      <c r="D35" t="s">
        <v>10</v>
      </c>
      <c r="E35" t="s">
        <v>10</v>
      </c>
      <c r="F35">
        <v>0</v>
      </c>
      <c r="G35">
        <v>0</v>
      </c>
      <c r="H35" s="3">
        <v>0</v>
      </c>
      <c r="I35" s="3">
        <v>0</v>
      </c>
      <c r="J35">
        <v>0</v>
      </c>
      <c r="K35">
        <v>0</v>
      </c>
      <c r="L35">
        <v>0</v>
      </c>
      <c r="M35">
        <v>0</v>
      </c>
    </row>
    <row r="36" spans="1:13" x14ac:dyDescent="0.25">
      <c r="A36">
        <v>100</v>
      </c>
      <c r="B36">
        <v>17</v>
      </c>
      <c r="C36" t="s">
        <v>9</v>
      </c>
      <c r="D36" t="s">
        <v>10</v>
      </c>
      <c r="E36" t="s">
        <v>10</v>
      </c>
      <c r="F36">
        <v>0</v>
      </c>
      <c r="G36">
        <v>0</v>
      </c>
      <c r="H36" s="3">
        <v>0</v>
      </c>
      <c r="I36" s="3">
        <v>0</v>
      </c>
      <c r="J36">
        <v>0</v>
      </c>
      <c r="K36">
        <v>0</v>
      </c>
      <c r="L36">
        <v>0</v>
      </c>
      <c r="M36">
        <v>0</v>
      </c>
    </row>
    <row r="37" spans="1:13" x14ac:dyDescent="0.25">
      <c r="A37">
        <v>100</v>
      </c>
      <c r="B37">
        <v>48</v>
      </c>
      <c r="C37" t="s">
        <v>9</v>
      </c>
      <c r="D37" t="s">
        <v>10</v>
      </c>
      <c r="E37" t="s">
        <v>10</v>
      </c>
      <c r="F37">
        <v>0</v>
      </c>
      <c r="G37">
        <v>0</v>
      </c>
      <c r="H37" s="3">
        <v>0</v>
      </c>
      <c r="I37" s="3">
        <v>0</v>
      </c>
      <c r="J37">
        <v>0</v>
      </c>
      <c r="K37">
        <v>0</v>
      </c>
      <c r="L37">
        <v>0</v>
      </c>
      <c r="M37">
        <v>0</v>
      </c>
    </row>
    <row r="38" spans="1:13" x14ac:dyDescent="0.25">
      <c r="A38">
        <v>100</v>
      </c>
      <c r="B38">
        <v>19</v>
      </c>
      <c r="C38" t="s">
        <v>9</v>
      </c>
      <c r="D38" t="s">
        <v>9</v>
      </c>
      <c r="E38" t="s">
        <v>9</v>
      </c>
      <c r="F38">
        <v>1</v>
      </c>
      <c r="G38">
        <v>1</v>
      </c>
      <c r="H38" s="3">
        <v>1.6203703703703703E-3</v>
      </c>
      <c r="I38" s="3">
        <v>2.9398148148148148E-3</v>
      </c>
      <c r="J38">
        <v>1</v>
      </c>
      <c r="K38">
        <v>0</v>
      </c>
      <c r="L38">
        <v>0</v>
      </c>
      <c r="M38">
        <v>1</v>
      </c>
    </row>
    <row r="39" spans="1:13" x14ac:dyDescent="0.25">
      <c r="A39">
        <v>100</v>
      </c>
      <c r="B39">
        <v>2</v>
      </c>
      <c r="C39" t="s">
        <v>9</v>
      </c>
      <c r="D39" t="s">
        <v>10</v>
      </c>
      <c r="E39" t="s">
        <v>10</v>
      </c>
      <c r="F39">
        <v>0</v>
      </c>
      <c r="G39">
        <v>0</v>
      </c>
      <c r="H39" s="3">
        <v>0</v>
      </c>
      <c r="I39" s="3">
        <v>0</v>
      </c>
      <c r="J39">
        <v>0</v>
      </c>
      <c r="K39">
        <v>0</v>
      </c>
      <c r="L39">
        <v>0</v>
      </c>
      <c r="M39">
        <v>0</v>
      </c>
    </row>
    <row r="40" spans="1:13" x14ac:dyDescent="0.25">
      <c r="A40">
        <v>100</v>
      </c>
      <c r="B40">
        <v>21</v>
      </c>
      <c r="C40" t="s">
        <v>9</v>
      </c>
      <c r="D40" t="s">
        <v>10</v>
      </c>
      <c r="E40" t="s">
        <v>10</v>
      </c>
      <c r="F40">
        <v>0</v>
      </c>
      <c r="G40">
        <v>0</v>
      </c>
      <c r="H40" s="3">
        <v>0</v>
      </c>
      <c r="I40" s="3">
        <v>0</v>
      </c>
      <c r="J40">
        <v>0</v>
      </c>
      <c r="K40">
        <v>0</v>
      </c>
      <c r="L40">
        <v>0</v>
      </c>
      <c r="M40">
        <v>0</v>
      </c>
    </row>
    <row r="41" spans="1:13" x14ac:dyDescent="0.25">
      <c r="A41">
        <v>100</v>
      </c>
      <c r="B41">
        <v>78</v>
      </c>
      <c r="C41" t="s">
        <v>9</v>
      </c>
      <c r="D41" t="s">
        <v>10</v>
      </c>
      <c r="E41" t="s">
        <v>10</v>
      </c>
      <c r="F41">
        <v>0</v>
      </c>
      <c r="G41">
        <v>0</v>
      </c>
      <c r="H41" s="3">
        <v>0</v>
      </c>
      <c r="I41" s="3">
        <v>0</v>
      </c>
      <c r="J41">
        <v>0</v>
      </c>
      <c r="K41">
        <v>0</v>
      </c>
      <c r="L41">
        <v>0</v>
      </c>
      <c r="M41">
        <v>0</v>
      </c>
    </row>
    <row r="42" spans="1:13" x14ac:dyDescent="0.25">
      <c r="A42">
        <v>100</v>
      </c>
      <c r="B42">
        <v>3</v>
      </c>
      <c r="C42" t="s">
        <v>9</v>
      </c>
      <c r="D42" t="s">
        <v>10</v>
      </c>
      <c r="E42" t="s">
        <v>10</v>
      </c>
      <c r="F42">
        <v>0</v>
      </c>
      <c r="G42">
        <v>0</v>
      </c>
      <c r="H42" s="3">
        <v>0</v>
      </c>
      <c r="I42" s="3">
        <v>0</v>
      </c>
      <c r="J42">
        <v>0</v>
      </c>
      <c r="K42">
        <v>0</v>
      </c>
      <c r="L42">
        <v>0</v>
      </c>
      <c r="M42">
        <v>0</v>
      </c>
    </row>
    <row r="43" spans="1:13" x14ac:dyDescent="0.25">
      <c r="A43">
        <v>100</v>
      </c>
      <c r="B43">
        <v>1</v>
      </c>
      <c r="C43" t="s">
        <v>9</v>
      </c>
      <c r="D43" t="s">
        <v>10</v>
      </c>
      <c r="E43" t="s">
        <v>9</v>
      </c>
      <c r="F43">
        <v>0</v>
      </c>
      <c r="G43">
        <v>1</v>
      </c>
      <c r="H43" s="3">
        <v>0</v>
      </c>
      <c r="I43" s="3">
        <v>4.409722222222222E-3</v>
      </c>
      <c r="J43">
        <v>0</v>
      </c>
      <c r="K43">
        <v>0</v>
      </c>
      <c r="L43">
        <v>0</v>
      </c>
      <c r="M43">
        <v>1</v>
      </c>
    </row>
    <row r="44" spans="1:13" x14ac:dyDescent="0.25">
      <c r="A44">
        <v>100</v>
      </c>
      <c r="B44">
        <v>56</v>
      </c>
      <c r="C44" t="s">
        <v>9</v>
      </c>
      <c r="D44" t="s">
        <v>10</v>
      </c>
      <c r="E44" t="s">
        <v>10</v>
      </c>
      <c r="F44">
        <v>0</v>
      </c>
      <c r="G44">
        <v>0</v>
      </c>
      <c r="H44" s="3">
        <v>0</v>
      </c>
      <c r="I44" s="3">
        <v>0</v>
      </c>
      <c r="J44">
        <v>0</v>
      </c>
      <c r="K44">
        <v>0</v>
      </c>
      <c r="L44">
        <v>0</v>
      </c>
      <c r="M44">
        <v>0</v>
      </c>
    </row>
    <row r="45" spans="1:13" x14ac:dyDescent="0.25">
      <c r="A45">
        <v>100</v>
      </c>
      <c r="B45">
        <v>34</v>
      </c>
      <c r="C45" t="s">
        <v>9</v>
      </c>
      <c r="D45" t="s">
        <v>10</v>
      </c>
      <c r="E45" t="s">
        <v>10</v>
      </c>
      <c r="F45">
        <v>0</v>
      </c>
      <c r="G45">
        <v>0</v>
      </c>
      <c r="H45" s="3">
        <v>0</v>
      </c>
      <c r="I45" s="3">
        <v>0</v>
      </c>
      <c r="J45">
        <v>0</v>
      </c>
      <c r="K45">
        <v>0</v>
      </c>
      <c r="L45">
        <v>0</v>
      </c>
      <c r="M45">
        <v>0</v>
      </c>
    </row>
    <row r="46" spans="1:13" x14ac:dyDescent="0.25">
      <c r="A46">
        <v>100</v>
      </c>
      <c r="B46">
        <v>119</v>
      </c>
      <c r="C46" t="s">
        <v>9</v>
      </c>
      <c r="D46" t="s">
        <v>10</v>
      </c>
      <c r="E46" t="s">
        <v>9</v>
      </c>
      <c r="F46">
        <v>0</v>
      </c>
      <c r="G46">
        <v>1</v>
      </c>
      <c r="H46" s="3">
        <v>0</v>
      </c>
      <c r="I46" s="3">
        <v>2.9398148148148148E-3</v>
      </c>
      <c r="J46">
        <v>0</v>
      </c>
      <c r="K46">
        <v>0</v>
      </c>
      <c r="L46">
        <v>0</v>
      </c>
      <c r="M46">
        <v>1</v>
      </c>
    </row>
    <row r="47" spans="1:13" x14ac:dyDescent="0.25">
      <c r="A47">
        <v>100</v>
      </c>
      <c r="B47">
        <v>18</v>
      </c>
      <c r="C47" t="s">
        <v>9</v>
      </c>
      <c r="D47" t="s">
        <v>10</v>
      </c>
      <c r="E47" t="s">
        <v>10</v>
      </c>
      <c r="F47">
        <v>0</v>
      </c>
      <c r="G47">
        <v>0</v>
      </c>
      <c r="H47" s="3">
        <v>0</v>
      </c>
      <c r="I47" s="3">
        <v>0</v>
      </c>
      <c r="J47">
        <v>0</v>
      </c>
      <c r="K47">
        <v>0</v>
      </c>
      <c r="L47">
        <v>0</v>
      </c>
      <c r="M47">
        <v>0</v>
      </c>
    </row>
    <row r="48" spans="1:13" x14ac:dyDescent="0.25">
      <c r="A48">
        <v>100</v>
      </c>
      <c r="B48">
        <v>52</v>
      </c>
      <c r="C48" t="s">
        <v>9</v>
      </c>
      <c r="D48" t="s">
        <v>10</v>
      </c>
      <c r="E48" t="s">
        <v>10</v>
      </c>
      <c r="F48">
        <v>0</v>
      </c>
      <c r="G48">
        <v>0</v>
      </c>
      <c r="H48" s="3">
        <v>0</v>
      </c>
      <c r="I48" s="3">
        <v>0</v>
      </c>
      <c r="J48">
        <v>0</v>
      </c>
      <c r="K48">
        <v>0</v>
      </c>
      <c r="L48">
        <v>0</v>
      </c>
      <c r="M48">
        <v>0</v>
      </c>
    </row>
    <row r="49" spans="1:13" x14ac:dyDescent="0.25">
      <c r="A49">
        <v>100</v>
      </c>
      <c r="B49">
        <v>63</v>
      </c>
      <c r="C49" t="s">
        <v>9</v>
      </c>
      <c r="D49" t="s">
        <v>10</v>
      </c>
      <c r="E49" t="s">
        <v>9</v>
      </c>
      <c r="F49">
        <v>2</v>
      </c>
      <c r="G49">
        <v>0</v>
      </c>
      <c r="H49" s="3">
        <v>0</v>
      </c>
      <c r="I49" s="3">
        <v>3.9699074074074072E-3</v>
      </c>
      <c r="J49">
        <v>0</v>
      </c>
      <c r="K49">
        <v>0</v>
      </c>
      <c r="L49">
        <v>2</v>
      </c>
      <c r="M49">
        <v>0</v>
      </c>
    </row>
    <row r="50" spans="1:13" x14ac:dyDescent="0.25">
      <c r="A50">
        <v>100</v>
      </c>
      <c r="B50">
        <v>23</v>
      </c>
      <c r="C50" t="s">
        <v>9</v>
      </c>
      <c r="D50" t="s">
        <v>9</v>
      </c>
      <c r="E50" t="s">
        <v>10</v>
      </c>
      <c r="F50">
        <v>1</v>
      </c>
      <c r="G50">
        <v>0</v>
      </c>
      <c r="H50" s="3">
        <v>2.9513888888888888E-3</v>
      </c>
      <c r="I50" s="3">
        <v>0</v>
      </c>
      <c r="J50">
        <v>1</v>
      </c>
      <c r="K50">
        <v>0</v>
      </c>
      <c r="L50">
        <v>0</v>
      </c>
      <c r="M50">
        <v>0</v>
      </c>
    </row>
    <row r="51" spans="1:13" x14ac:dyDescent="0.25">
      <c r="A51">
        <v>100</v>
      </c>
      <c r="B51">
        <v>57</v>
      </c>
      <c r="C51" t="s">
        <v>10</v>
      </c>
      <c r="D51" t="s">
        <v>9</v>
      </c>
      <c r="E51" t="s">
        <v>9</v>
      </c>
      <c r="F51">
        <v>2</v>
      </c>
      <c r="G51">
        <v>0</v>
      </c>
      <c r="H51" s="3">
        <v>1.6435185185185183E-3</v>
      </c>
      <c r="I51" s="3">
        <v>2.2685185185185182E-3</v>
      </c>
      <c r="J51">
        <v>1</v>
      </c>
      <c r="K51">
        <v>0</v>
      </c>
      <c r="L51">
        <v>1</v>
      </c>
      <c r="M51">
        <v>0</v>
      </c>
    </row>
    <row r="52" spans="1:13" x14ac:dyDescent="0.25">
      <c r="A52">
        <v>100</v>
      </c>
      <c r="B52">
        <v>14</v>
      </c>
      <c r="C52" t="s">
        <v>10</v>
      </c>
      <c r="D52" t="s">
        <v>9</v>
      </c>
      <c r="E52" t="s">
        <v>10</v>
      </c>
      <c r="F52">
        <v>0</v>
      </c>
      <c r="G52">
        <v>1</v>
      </c>
      <c r="H52" s="3">
        <v>4.409722222222222E-3</v>
      </c>
      <c r="I52" s="3">
        <v>0</v>
      </c>
      <c r="J52">
        <v>0</v>
      </c>
      <c r="K52">
        <v>1</v>
      </c>
      <c r="L52">
        <v>0</v>
      </c>
      <c r="M52">
        <v>0</v>
      </c>
    </row>
    <row r="53" spans="1:13" x14ac:dyDescent="0.25">
      <c r="A53">
        <v>100</v>
      </c>
      <c r="B53">
        <v>56</v>
      </c>
      <c r="C53" t="s">
        <v>10</v>
      </c>
      <c r="D53" t="s">
        <v>9</v>
      </c>
      <c r="E53" t="s">
        <v>9</v>
      </c>
      <c r="F53">
        <v>2</v>
      </c>
      <c r="G53">
        <v>0</v>
      </c>
      <c r="H53" s="3">
        <v>9.6064814814814808E-4</v>
      </c>
      <c r="I53" s="3">
        <v>1.2152777777777778E-3</v>
      </c>
      <c r="J53">
        <v>1</v>
      </c>
      <c r="K53">
        <v>0</v>
      </c>
      <c r="L53">
        <v>1</v>
      </c>
      <c r="M53">
        <v>0</v>
      </c>
    </row>
    <row r="54" spans="1:13" x14ac:dyDescent="0.25">
      <c r="A54">
        <v>100</v>
      </c>
      <c r="B54">
        <v>68</v>
      </c>
      <c r="C54" t="s">
        <v>10</v>
      </c>
      <c r="D54" t="s">
        <v>9</v>
      </c>
      <c r="E54" t="s">
        <v>10</v>
      </c>
      <c r="F54">
        <v>0</v>
      </c>
      <c r="G54">
        <v>1</v>
      </c>
      <c r="H54" s="3">
        <v>9.8379629629629642E-4</v>
      </c>
      <c r="I54" s="3">
        <v>0</v>
      </c>
      <c r="J54">
        <v>0</v>
      </c>
      <c r="K54">
        <v>1</v>
      </c>
      <c r="L54">
        <v>0</v>
      </c>
      <c r="M54">
        <v>0</v>
      </c>
    </row>
    <row r="55" spans="1:13" x14ac:dyDescent="0.25">
      <c r="A55">
        <v>100</v>
      </c>
      <c r="B55">
        <v>124</v>
      </c>
      <c r="C55" t="s">
        <v>10</v>
      </c>
      <c r="D55" t="s">
        <v>10</v>
      </c>
      <c r="E55" t="s">
        <v>9</v>
      </c>
      <c r="F55">
        <v>0</v>
      </c>
      <c r="G55">
        <v>1</v>
      </c>
      <c r="H55" s="3">
        <v>0</v>
      </c>
      <c r="I55" s="3">
        <v>9.8379629629629642E-4</v>
      </c>
      <c r="J55">
        <v>0</v>
      </c>
      <c r="K55">
        <v>0</v>
      </c>
      <c r="L55">
        <v>0</v>
      </c>
      <c r="M55">
        <v>1</v>
      </c>
    </row>
    <row r="56" spans="1:13" x14ac:dyDescent="0.25">
      <c r="A56">
        <v>100</v>
      </c>
      <c r="B56">
        <v>94</v>
      </c>
      <c r="C56" t="s">
        <v>10</v>
      </c>
      <c r="D56" t="s">
        <v>10</v>
      </c>
      <c r="E56" t="s">
        <v>9</v>
      </c>
      <c r="F56">
        <v>1</v>
      </c>
      <c r="G56">
        <v>0</v>
      </c>
      <c r="H56" s="3">
        <v>0</v>
      </c>
      <c r="I56" s="3">
        <v>1.1458333333333333E-3</v>
      </c>
      <c r="J56">
        <v>0</v>
      </c>
      <c r="K56">
        <v>0</v>
      </c>
      <c r="L56">
        <v>1</v>
      </c>
      <c r="M56">
        <v>0</v>
      </c>
    </row>
    <row r="57" spans="1:13" x14ac:dyDescent="0.25">
      <c r="A57">
        <v>100</v>
      </c>
      <c r="B57">
        <v>125</v>
      </c>
      <c r="C57" t="s">
        <v>10</v>
      </c>
      <c r="D57" t="s">
        <v>10</v>
      </c>
      <c r="E57" t="s">
        <v>9</v>
      </c>
      <c r="F57">
        <v>1</v>
      </c>
      <c r="G57">
        <v>0</v>
      </c>
      <c r="H57" s="3">
        <v>0</v>
      </c>
      <c r="I57" s="3">
        <v>1.6435185185185183E-3</v>
      </c>
      <c r="J57">
        <v>0</v>
      </c>
      <c r="K57">
        <v>0</v>
      </c>
      <c r="L57">
        <v>1</v>
      </c>
      <c r="M57">
        <v>0</v>
      </c>
    </row>
    <row r="58" spans="1:13" x14ac:dyDescent="0.25">
      <c r="A58">
        <v>100</v>
      </c>
      <c r="B58">
        <v>41</v>
      </c>
      <c r="C58" t="s">
        <v>10</v>
      </c>
      <c r="D58" t="s">
        <v>9</v>
      </c>
      <c r="E58" t="s">
        <v>10</v>
      </c>
      <c r="F58">
        <v>1</v>
      </c>
      <c r="G58">
        <v>0</v>
      </c>
      <c r="H58" s="3">
        <v>9.9537037037037042E-4</v>
      </c>
      <c r="I58" s="3">
        <v>0</v>
      </c>
      <c r="J58">
        <v>1</v>
      </c>
      <c r="K58">
        <v>0</v>
      </c>
      <c r="L58">
        <v>0</v>
      </c>
      <c r="M58">
        <v>0</v>
      </c>
    </row>
    <row r="59" spans="1:13" x14ac:dyDescent="0.25">
      <c r="A59">
        <v>100</v>
      </c>
      <c r="B59">
        <v>64</v>
      </c>
      <c r="C59" t="s">
        <v>10</v>
      </c>
      <c r="D59" t="s">
        <v>10</v>
      </c>
      <c r="E59" t="s">
        <v>9</v>
      </c>
      <c r="F59">
        <v>1</v>
      </c>
      <c r="G59">
        <v>0</v>
      </c>
      <c r="H59" s="3">
        <v>0</v>
      </c>
      <c r="I59" s="3">
        <v>9.6064814814814808E-4</v>
      </c>
      <c r="J59">
        <v>0</v>
      </c>
      <c r="K59">
        <v>0</v>
      </c>
      <c r="L59">
        <v>1</v>
      </c>
      <c r="M59">
        <v>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N77"/>
  <sheetViews>
    <sheetView workbookViewId="0">
      <selection activeCell="Q33" sqref="Q33"/>
    </sheetView>
  </sheetViews>
  <sheetFormatPr defaultColWidth="8.85546875" defaultRowHeight="15" x14ac:dyDescent="0.25"/>
  <cols>
    <col min="2" max="2" width="9.85546875" bestFit="1" customWidth="1"/>
    <col min="4" max="4" width="14.42578125" bestFit="1" customWidth="1"/>
    <col min="5" max="5" width="16.28515625" bestFit="1" customWidth="1"/>
    <col min="6" max="6" width="17.42578125" bestFit="1" customWidth="1"/>
    <col min="7" max="7" width="15.42578125" bestFit="1" customWidth="1"/>
    <col min="8" max="8" width="17.28515625" bestFit="1" customWidth="1"/>
    <col min="9" max="9" width="19.140625" bestFit="1" customWidth="1"/>
  </cols>
  <sheetData>
    <row r="1" spans="1:13" x14ac:dyDescent="0.25">
      <c r="A1" t="s">
        <v>2</v>
      </c>
      <c r="B1" t="s">
        <v>0</v>
      </c>
      <c r="C1" t="s">
        <v>1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15</v>
      </c>
      <c r="K1" t="s">
        <v>16</v>
      </c>
      <c r="L1" t="s">
        <v>17</v>
      </c>
      <c r="M1" t="s">
        <v>18</v>
      </c>
    </row>
    <row r="2" spans="1:13" x14ac:dyDescent="0.25">
      <c r="A2">
        <v>300</v>
      </c>
      <c r="B2">
        <v>119</v>
      </c>
      <c r="C2" t="s">
        <v>9</v>
      </c>
      <c r="D2" t="s">
        <v>12</v>
      </c>
      <c r="E2" t="s">
        <v>9</v>
      </c>
      <c r="F2">
        <v>0</v>
      </c>
      <c r="G2">
        <v>1</v>
      </c>
      <c r="H2" s="3">
        <v>0</v>
      </c>
      <c r="I2" s="3">
        <v>2.9976851851851848E-3</v>
      </c>
      <c r="J2">
        <v>0</v>
      </c>
      <c r="K2">
        <v>0</v>
      </c>
      <c r="L2">
        <v>0</v>
      </c>
      <c r="M2">
        <v>1</v>
      </c>
    </row>
    <row r="3" spans="1:13" x14ac:dyDescent="0.25">
      <c r="A3">
        <v>300</v>
      </c>
      <c r="B3">
        <v>21</v>
      </c>
      <c r="C3" t="s">
        <v>9</v>
      </c>
      <c r="D3" t="s">
        <v>9</v>
      </c>
      <c r="E3" t="s">
        <v>10</v>
      </c>
      <c r="F3">
        <v>6</v>
      </c>
      <c r="G3">
        <v>0</v>
      </c>
      <c r="H3" s="3">
        <v>1.6562500000000001E-2</v>
      </c>
      <c r="I3" s="3">
        <v>0</v>
      </c>
      <c r="J3">
        <v>6</v>
      </c>
      <c r="K3">
        <v>0</v>
      </c>
      <c r="L3">
        <v>0</v>
      </c>
      <c r="M3">
        <v>0</v>
      </c>
    </row>
    <row r="4" spans="1:13" x14ac:dyDescent="0.25">
      <c r="A4">
        <v>300</v>
      </c>
      <c r="B4">
        <v>120</v>
      </c>
      <c r="C4" t="s">
        <v>9</v>
      </c>
      <c r="D4" t="s">
        <v>12</v>
      </c>
      <c r="E4" t="s">
        <v>10</v>
      </c>
      <c r="F4">
        <v>0</v>
      </c>
      <c r="G4">
        <v>0</v>
      </c>
      <c r="H4" s="3">
        <v>0</v>
      </c>
      <c r="I4" s="3">
        <v>0</v>
      </c>
      <c r="J4">
        <v>0</v>
      </c>
      <c r="K4">
        <v>0</v>
      </c>
      <c r="L4">
        <v>0</v>
      </c>
      <c r="M4">
        <v>0</v>
      </c>
    </row>
    <row r="5" spans="1:13" x14ac:dyDescent="0.25">
      <c r="A5">
        <v>300</v>
      </c>
      <c r="B5">
        <v>121</v>
      </c>
      <c r="C5" t="s">
        <v>9</v>
      </c>
      <c r="D5" t="s">
        <v>9</v>
      </c>
      <c r="E5" t="s">
        <v>10</v>
      </c>
      <c r="F5">
        <v>0</v>
      </c>
      <c r="G5">
        <v>2</v>
      </c>
      <c r="H5" s="3">
        <v>5.162037037037037E-3</v>
      </c>
      <c r="I5" s="3">
        <v>0</v>
      </c>
      <c r="J5">
        <v>0</v>
      </c>
      <c r="K5">
        <v>2</v>
      </c>
      <c r="L5">
        <v>0</v>
      </c>
      <c r="M5">
        <v>0</v>
      </c>
    </row>
    <row r="6" spans="1:13" x14ac:dyDescent="0.25">
      <c r="A6">
        <v>300</v>
      </c>
      <c r="B6">
        <v>42</v>
      </c>
      <c r="C6" t="s">
        <v>9</v>
      </c>
      <c r="D6" t="s">
        <v>12</v>
      </c>
      <c r="E6" t="s">
        <v>10</v>
      </c>
      <c r="F6">
        <v>0</v>
      </c>
      <c r="G6">
        <v>0</v>
      </c>
      <c r="H6" s="3">
        <v>0</v>
      </c>
      <c r="I6" s="3">
        <v>0</v>
      </c>
      <c r="J6">
        <v>0</v>
      </c>
      <c r="K6">
        <v>0</v>
      </c>
      <c r="L6">
        <v>0</v>
      </c>
      <c r="M6">
        <v>0</v>
      </c>
    </row>
    <row r="7" spans="1:13" x14ac:dyDescent="0.25">
      <c r="A7">
        <v>300</v>
      </c>
      <c r="B7">
        <v>65</v>
      </c>
      <c r="C7" t="s">
        <v>9</v>
      </c>
      <c r="D7" t="s">
        <v>12</v>
      </c>
      <c r="E7" t="s">
        <v>10</v>
      </c>
      <c r="F7">
        <v>0</v>
      </c>
      <c r="G7">
        <v>0</v>
      </c>
      <c r="H7" s="3">
        <v>0</v>
      </c>
      <c r="I7" s="3">
        <v>0</v>
      </c>
      <c r="J7">
        <v>0</v>
      </c>
      <c r="K7">
        <v>0</v>
      </c>
      <c r="L7">
        <v>0</v>
      </c>
      <c r="M7">
        <v>0</v>
      </c>
    </row>
    <row r="8" spans="1:13" x14ac:dyDescent="0.25">
      <c r="A8">
        <v>300</v>
      </c>
      <c r="B8">
        <v>122</v>
      </c>
      <c r="C8" t="s">
        <v>9</v>
      </c>
      <c r="D8" t="s">
        <v>9</v>
      </c>
      <c r="E8" t="s">
        <v>9</v>
      </c>
      <c r="F8">
        <v>1</v>
      </c>
      <c r="G8">
        <v>1</v>
      </c>
      <c r="H8" s="3">
        <v>2.2106481481481478E-3</v>
      </c>
      <c r="I8" s="3">
        <v>3.7500000000000003E-3</v>
      </c>
      <c r="J8">
        <v>0</v>
      </c>
      <c r="K8">
        <v>1</v>
      </c>
      <c r="L8">
        <v>1</v>
      </c>
      <c r="M8">
        <v>0</v>
      </c>
    </row>
    <row r="9" spans="1:13" x14ac:dyDescent="0.25">
      <c r="A9">
        <v>300</v>
      </c>
      <c r="B9">
        <v>46</v>
      </c>
      <c r="C9" t="s">
        <v>9</v>
      </c>
      <c r="D9" t="s">
        <v>12</v>
      </c>
      <c r="E9" t="s">
        <v>9</v>
      </c>
      <c r="F9">
        <v>1</v>
      </c>
      <c r="G9">
        <v>0</v>
      </c>
      <c r="H9" s="3">
        <v>0</v>
      </c>
      <c r="I9" s="3">
        <v>3.5648148148148154E-3</v>
      </c>
      <c r="J9">
        <v>0</v>
      </c>
      <c r="K9">
        <v>0</v>
      </c>
      <c r="L9">
        <v>1</v>
      </c>
      <c r="M9">
        <v>0</v>
      </c>
    </row>
    <row r="10" spans="1:13" x14ac:dyDescent="0.25">
      <c r="A10">
        <v>300</v>
      </c>
      <c r="B10">
        <v>3</v>
      </c>
      <c r="C10" t="s">
        <v>9</v>
      </c>
      <c r="D10" t="s">
        <v>12</v>
      </c>
      <c r="E10" t="s">
        <v>10</v>
      </c>
      <c r="F10">
        <v>0</v>
      </c>
      <c r="G10">
        <v>0</v>
      </c>
      <c r="H10" s="3">
        <v>0</v>
      </c>
      <c r="I10" s="3">
        <v>0</v>
      </c>
      <c r="J10">
        <v>0</v>
      </c>
      <c r="K10">
        <v>0</v>
      </c>
      <c r="L10">
        <v>0</v>
      </c>
      <c r="M10">
        <v>0</v>
      </c>
    </row>
    <row r="11" spans="1:13" x14ac:dyDescent="0.25">
      <c r="A11">
        <v>300</v>
      </c>
      <c r="B11">
        <v>73</v>
      </c>
      <c r="C11" t="s">
        <v>9</v>
      </c>
      <c r="D11" t="s">
        <v>12</v>
      </c>
      <c r="E11" t="s">
        <v>10</v>
      </c>
      <c r="F11">
        <v>0</v>
      </c>
      <c r="G11">
        <v>0</v>
      </c>
      <c r="H11" s="3">
        <v>0</v>
      </c>
      <c r="I11" s="3">
        <v>0</v>
      </c>
      <c r="J11">
        <v>0</v>
      </c>
      <c r="K11">
        <v>0</v>
      </c>
      <c r="L11">
        <v>0</v>
      </c>
      <c r="M11">
        <v>0</v>
      </c>
    </row>
    <row r="12" spans="1:13" x14ac:dyDescent="0.25">
      <c r="A12">
        <v>300</v>
      </c>
      <c r="B12">
        <v>7</v>
      </c>
      <c r="C12" t="s">
        <v>9</v>
      </c>
      <c r="D12" t="s">
        <v>12</v>
      </c>
      <c r="E12" t="s">
        <v>10</v>
      </c>
      <c r="F12">
        <v>0</v>
      </c>
      <c r="G12">
        <v>0</v>
      </c>
      <c r="H12" s="3">
        <v>0</v>
      </c>
      <c r="I12" s="3">
        <v>0</v>
      </c>
      <c r="J12">
        <v>0</v>
      </c>
      <c r="K12">
        <v>0</v>
      </c>
      <c r="L12">
        <v>0</v>
      </c>
      <c r="M12">
        <v>0</v>
      </c>
    </row>
    <row r="13" spans="1:13" x14ac:dyDescent="0.25">
      <c r="A13">
        <v>300</v>
      </c>
      <c r="B13">
        <v>100</v>
      </c>
      <c r="C13" t="s">
        <v>9</v>
      </c>
      <c r="D13" t="s">
        <v>12</v>
      </c>
      <c r="E13" t="s">
        <v>10</v>
      </c>
      <c r="F13">
        <v>0</v>
      </c>
      <c r="G13">
        <v>0</v>
      </c>
      <c r="H13" s="3">
        <v>0</v>
      </c>
      <c r="I13" s="3">
        <v>0</v>
      </c>
      <c r="J13">
        <v>0</v>
      </c>
      <c r="K13">
        <v>0</v>
      </c>
      <c r="L13">
        <v>0</v>
      </c>
      <c r="M13">
        <v>0</v>
      </c>
    </row>
    <row r="14" spans="1:13" x14ac:dyDescent="0.25">
      <c r="A14">
        <v>300</v>
      </c>
      <c r="B14">
        <v>2</v>
      </c>
      <c r="C14" t="s">
        <v>9</v>
      </c>
      <c r="D14" t="s">
        <v>12</v>
      </c>
      <c r="E14" t="s">
        <v>10</v>
      </c>
      <c r="F14">
        <v>0</v>
      </c>
      <c r="G14">
        <v>0</v>
      </c>
      <c r="H14" s="3">
        <v>0</v>
      </c>
      <c r="I14" s="3">
        <v>0</v>
      </c>
      <c r="J14">
        <v>0</v>
      </c>
      <c r="K14">
        <v>0</v>
      </c>
      <c r="L14">
        <v>0</v>
      </c>
      <c r="M14">
        <v>0</v>
      </c>
    </row>
    <row r="15" spans="1:13" x14ac:dyDescent="0.25">
      <c r="A15">
        <v>300</v>
      </c>
      <c r="B15">
        <v>23</v>
      </c>
      <c r="C15" t="s">
        <v>9</v>
      </c>
      <c r="D15" t="s">
        <v>12</v>
      </c>
      <c r="E15" t="s">
        <v>10</v>
      </c>
      <c r="F15">
        <v>0</v>
      </c>
      <c r="G15">
        <v>0</v>
      </c>
      <c r="H15" s="3">
        <v>0</v>
      </c>
      <c r="I15" s="3">
        <v>0</v>
      </c>
      <c r="J15">
        <v>0</v>
      </c>
      <c r="K15">
        <v>0</v>
      </c>
      <c r="L15">
        <v>0</v>
      </c>
      <c r="M15">
        <v>0</v>
      </c>
    </row>
    <row r="16" spans="1:13" x14ac:dyDescent="0.25">
      <c r="A16">
        <v>300</v>
      </c>
      <c r="B16">
        <v>25</v>
      </c>
      <c r="C16" t="s">
        <v>9</v>
      </c>
      <c r="D16" t="s">
        <v>12</v>
      </c>
      <c r="E16" t="s">
        <v>10</v>
      </c>
      <c r="F16">
        <v>0</v>
      </c>
      <c r="G16">
        <v>0</v>
      </c>
      <c r="H16" s="3">
        <v>0</v>
      </c>
      <c r="I16" s="3">
        <v>0</v>
      </c>
      <c r="J16">
        <v>0</v>
      </c>
      <c r="K16">
        <v>0</v>
      </c>
      <c r="L16">
        <v>0</v>
      </c>
      <c r="M16">
        <v>0</v>
      </c>
    </row>
    <row r="17" spans="1:13" x14ac:dyDescent="0.25">
      <c r="A17">
        <v>300</v>
      </c>
      <c r="B17">
        <v>123</v>
      </c>
      <c r="C17" t="s">
        <v>9</v>
      </c>
      <c r="D17" t="s">
        <v>9</v>
      </c>
      <c r="E17" t="s">
        <v>9</v>
      </c>
      <c r="F17">
        <v>2</v>
      </c>
      <c r="G17">
        <v>0</v>
      </c>
      <c r="H17" s="3">
        <v>3.7500000000000003E-3</v>
      </c>
      <c r="I17" s="3">
        <v>2.8703703703703708E-3</v>
      </c>
      <c r="J17">
        <v>1</v>
      </c>
      <c r="K17">
        <v>0</v>
      </c>
      <c r="L17">
        <v>1</v>
      </c>
      <c r="M17">
        <v>0</v>
      </c>
    </row>
    <row r="18" spans="1:13" x14ac:dyDescent="0.25">
      <c r="A18">
        <v>300</v>
      </c>
      <c r="B18">
        <v>4</v>
      </c>
      <c r="C18" t="s">
        <v>9</v>
      </c>
      <c r="D18" t="s">
        <v>12</v>
      </c>
      <c r="E18" t="s">
        <v>10</v>
      </c>
      <c r="F18">
        <v>0</v>
      </c>
      <c r="G18">
        <v>0</v>
      </c>
      <c r="H18" s="3">
        <v>0</v>
      </c>
      <c r="I18" s="3">
        <v>0</v>
      </c>
      <c r="J18">
        <v>0</v>
      </c>
      <c r="K18">
        <v>0</v>
      </c>
      <c r="L18">
        <v>0</v>
      </c>
      <c r="M18">
        <v>0</v>
      </c>
    </row>
    <row r="19" spans="1:13" x14ac:dyDescent="0.25">
      <c r="A19">
        <v>300</v>
      </c>
      <c r="B19">
        <v>68</v>
      </c>
      <c r="C19" t="s">
        <v>9</v>
      </c>
      <c r="D19" t="s">
        <v>12</v>
      </c>
      <c r="E19" t="s">
        <v>10</v>
      </c>
      <c r="F19">
        <v>0</v>
      </c>
      <c r="G19">
        <v>0</v>
      </c>
      <c r="H19" s="3">
        <v>0</v>
      </c>
      <c r="I19" s="3">
        <v>0</v>
      </c>
      <c r="J19">
        <v>0</v>
      </c>
      <c r="K19">
        <v>0</v>
      </c>
      <c r="L19">
        <v>0</v>
      </c>
      <c r="M19">
        <v>0</v>
      </c>
    </row>
    <row r="20" spans="1:13" x14ac:dyDescent="0.25">
      <c r="A20">
        <v>300</v>
      </c>
      <c r="B20">
        <v>6</v>
      </c>
      <c r="C20" t="s">
        <v>9</v>
      </c>
      <c r="D20" t="s">
        <v>12</v>
      </c>
      <c r="E20" t="s">
        <v>10</v>
      </c>
      <c r="F20">
        <v>0</v>
      </c>
      <c r="G20">
        <v>0</v>
      </c>
      <c r="H20" s="3">
        <v>0</v>
      </c>
      <c r="I20" s="3">
        <v>0</v>
      </c>
      <c r="J20">
        <v>0</v>
      </c>
      <c r="K20">
        <v>0</v>
      </c>
      <c r="L20">
        <v>0</v>
      </c>
      <c r="M20">
        <v>0</v>
      </c>
    </row>
    <row r="21" spans="1:13" x14ac:dyDescent="0.25">
      <c r="A21">
        <v>300</v>
      </c>
      <c r="B21">
        <v>3</v>
      </c>
      <c r="C21" t="s">
        <v>9</v>
      </c>
      <c r="D21" t="s">
        <v>12</v>
      </c>
      <c r="E21" t="s">
        <v>10</v>
      </c>
      <c r="F21">
        <v>0</v>
      </c>
      <c r="G21">
        <v>0</v>
      </c>
      <c r="H21" s="3">
        <v>0</v>
      </c>
      <c r="I21" s="3">
        <v>0</v>
      </c>
      <c r="J21">
        <v>0</v>
      </c>
      <c r="K21">
        <v>0</v>
      </c>
      <c r="L21">
        <v>0</v>
      </c>
      <c r="M21">
        <v>0</v>
      </c>
    </row>
    <row r="22" spans="1:13" x14ac:dyDescent="0.25">
      <c r="A22">
        <v>300</v>
      </c>
      <c r="B22">
        <v>35</v>
      </c>
      <c r="C22" t="s">
        <v>9</v>
      </c>
      <c r="D22" t="s">
        <v>9</v>
      </c>
      <c r="E22" t="s">
        <v>10</v>
      </c>
      <c r="F22">
        <v>2</v>
      </c>
      <c r="G22">
        <v>1</v>
      </c>
      <c r="H22" s="3">
        <v>1.0162037037037037E-2</v>
      </c>
      <c r="I22" s="3">
        <v>0</v>
      </c>
      <c r="J22">
        <v>2</v>
      </c>
      <c r="K22">
        <v>1</v>
      </c>
      <c r="L22">
        <v>0</v>
      </c>
      <c r="M22">
        <v>0</v>
      </c>
    </row>
    <row r="23" spans="1:13" x14ac:dyDescent="0.25">
      <c r="A23">
        <v>300</v>
      </c>
      <c r="B23">
        <v>34</v>
      </c>
      <c r="C23" t="s">
        <v>9</v>
      </c>
      <c r="D23" t="s">
        <v>12</v>
      </c>
      <c r="E23" t="s">
        <v>10</v>
      </c>
      <c r="F23">
        <v>0</v>
      </c>
      <c r="G23">
        <v>0</v>
      </c>
      <c r="H23" s="3">
        <v>0</v>
      </c>
      <c r="I23" s="3">
        <v>0</v>
      </c>
      <c r="J23">
        <v>0</v>
      </c>
      <c r="K23">
        <v>0</v>
      </c>
      <c r="L23">
        <v>0</v>
      </c>
      <c r="M23">
        <v>0</v>
      </c>
    </row>
    <row r="24" spans="1:13" x14ac:dyDescent="0.25">
      <c r="A24">
        <v>300</v>
      </c>
      <c r="B24">
        <v>45</v>
      </c>
      <c r="C24" t="s">
        <v>9</v>
      </c>
      <c r="D24" t="s">
        <v>12</v>
      </c>
      <c r="E24" t="s">
        <v>10</v>
      </c>
      <c r="F24">
        <v>0</v>
      </c>
      <c r="G24">
        <v>0</v>
      </c>
      <c r="H24" s="3">
        <v>0</v>
      </c>
      <c r="I24" s="3">
        <v>0</v>
      </c>
      <c r="J24">
        <v>0</v>
      </c>
      <c r="K24">
        <v>0</v>
      </c>
      <c r="L24">
        <v>0</v>
      </c>
      <c r="M24">
        <v>0</v>
      </c>
    </row>
    <row r="25" spans="1:13" x14ac:dyDescent="0.25">
      <c r="A25">
        <v>300</v>
      </c>
      <c r="B25">
        <v>80</v>
      </c>
      <c r="C25" t="s">
        <v>9</v>
      </c>
      <c r="D25" t="s">
        <v>12</v>
      </c>
      <c r="E25" t="s">
        <v>10</v>
      </c>
      <c r="F25">
        <v>0</v>
      </c>
      <c r="G25">
        <v>0</v>
      </c>
      <c r="H25" s="3">
        <v>0</v>
      </c>
      <c r="I25" s="3">
        <v>0</v>
      </c>
      <c r="J25">
        <v>0</v>
      </c>
      <c r="K25">
        <v>0</v>
      </c>
      <c r="L25">
        <v>0</v>
      </c>
      <c r="M25">
        <v>0</v>
      </c>
    </row>
    <row r="26" spans="1:13" x14ac:dyDescent="0.25">
      <c r="A26">
        <v>300</v>
      </c>
      <c r="B26">
        <v>124</v>
      </c>
      <c r="C26" t="s">
        <v>10</v>
      </c>
      <c r="D26" t="s">
        <v>9</v>
      </c>
      <c r="E26" t="s">
        <v>9</v>
      </c>
      <c r="F26">
        <v>3</v>
      </c>
      <c r="G26">
        <v>2</v>
      </c>
      <c r="H26" s="3">
        <v>7.2569444444444443E-3</v>
      </c>
      <c r="I26" s="3">
        <v>4.6180555555555558E-3</v>
      </c>
      <c r="J26">
        <v>2</v>
      </c>
      <c r="K26">
        <v>1</v>
      </c>
      <c r="L26">
        <v>1</v>
      </c>
      <c r="M26">
        <v>1</v>
      </c>
    </row>
    <row r="27" spans="1:13" x14ac:dyDescent="0.25">
      <c r="A27">
        <v>300</v>
      </c>
      <c r="B27">
        <v>30</v>
      </c>
      <c r="C27" t="s">
        <v>10</v>
      </c>
      <c r="D27" t="s">
        <v>9</v>
      </c>
      <c r="E27" t="s">
        <v>9</v>
      </c>
      <c r="F27">
        <v>1</v>
      </c>
      <c r="G27">
        <v>1</v>
      </c>
      <c r="H27" s="3">
        <v>2.4768518518518516E-3</v>
      </c>
      <c r="I27" s="3">
        <v>4.0740740740740746E-3</v>
      </c>
      <c r="J27">
        <v>0</v>
      </c>
      <c r="K27">
        <v>1</v>
      </c>
      <c r="L27">
        <v>1</v>
      </c>
      <c r="M27">
        <v>0</v>
      </c>
    </row>
    <row r="28" spans="1:13" x14ac:dyDescent="0.25">
      <c r="A28">
        <v>300</v>
      </c>
      <c r="B28" t="s">
        <v>13</v>
      </c>
      <c r="C28" t="s">
        <v>10</v>
      </c>
      <c r="D28" t="s">
        <v>12</v>
      </c>
      <c r="E28" t="s">
        <v>9</v>
      </c>
      <c r="F28">
        <v>2</v>
      </c>
      <c r="G28">
        <v>2</v>
      </c>
      <c r="H28" s="3">
        <v>0</v>
      </c>
      <c r="I28" s="3">
        <v>1.1504629629629629E-2</v>
      </c>
      <c r="J28">
        <v>0</v>
      </c>
      <c r="K28">
        <v>0</v>
      </c>
      <c r="L28">
        <v>2</v>
      </c>
      <c r="M28">
        <v>2</v>
      </c>
    </row>
    <row r="29" spans="1:13" x14ac:dyDescent="0.25">
      <c r="A29">
        <v>300</v>
      </c>
      <c r="B29">
        <v>33</v>
      </c>
      <c r="C29" t="s">
        <v>10</v>
      </c>
      <c r="D29" t="s">
        <v>9</v>
      </c>
      <c r="E29" t="s">
        <v>9</v>
      </c>
      <c r="F29">
        <v>3</v>
      </c>
      <c r="G29">
        <v>3</v>
      </c>
      <c r="H29" s="3">
        <v>6.6550925925925935E-3</v>
      </c>
      <c r="I29" s="3">
        <v>8.0324074074074065E-3</v>
      </c>
      <c r="J29">
        <v>1</v>
      </c>
      <c r="K29">
        <v>2</v>
      </c>
      <c r="L29">
        <v>2</v>
      </c>
      <c r="M29">
        <v>1</v>
      </c>
    </row>
    <row r="30" spans="1:13" x14ac:dyDescent="0.25">
      <c r="A30">
        <v>300</v>
      </c>
      <c r="B30">
        <v>41</v>
      </c>
      <c r="C30" t="s">
        <v>10</v>
      </c>
      <c r="D30" t="s">
        <v>12</v>
      </c>
      <c r="E30" t="s">
        <v>9</v>
      </c>
      <c r="F30">
        <v>1</v>
      </c>
      <c r="G30">
        <v>0</v>
      </c>
      <c r="H30" s="3">
        <v>0</v>
      </c>
      <c r="I30" s="3">
        <v>2.5231481481481481E-3</v>
      </c>
      <c r="J30">
        <v>0</v>
      </c>
      <c r="K30">
        <v>0</v>
      </c>
      <c r="L30">
        <v>1</v>
      </c>
      <c r="M30">
        <v>0</v>
      </c>
    </row>
    <row r="31" spans="1:13" x14ac:dyDescent="0.25">
      <c r="A31">
        <v>300</v>
      </c>
      <c r="B31">
        <v>51</v>
      </c>
      <c r="C31" t="s">
        <v>10</v>
      </c>
      <c r="D31" t="s">
        <v>9</v>
      </c>
      <c r="E31" t="s">
        <v>9</v>
      </c>
      <c r="F31">
        <v>2</v>
      </c>
      <c r="G31">
        <v>1</v>
      </c>
      <c r="H31" s="3">
        <v>2.2569444444444447E-3</v>
      </c>
      <c r="I31" s="3">
        <v>3.2407407407407406E-3</v>
      </c>
      <c r="J31">
        <v>1</v>
      </c>
      <c r="K31">
        <v>0</v>
      </c>
      <c r="L31">
        <v>1</v>
      </c>
      <c r="M31">
        <v>1</v>
      </c>
    </row>
    <row r="32" spans="1:13" x14ac:dyDescent="0.25">
      <c r="A32">
        <v>300</v>
      </c>
      <c r="B32">
        <v>125</v>
      </c>
      <c r="C32" t="s">
        <v>10</v>
      </c>
      <c r="D32" t="s">
        <v>9</v>
      </c>
      <c r="E32" t="s">
        <v>10</v>
      </c>
      <c r="F32">
        <v>0</v>
      </c>
      <c r="G32">
        <v>1</v>
      </c>
      <c r="H32" s="3">
        <v>1.9212962962962962E-3</v>
      </c>
      <c r="I32" s="3">
        <v>0</v>
      </c>
      <c r="J32">
        <v>0</v>
      </c>
      <c r="K32">
        <v>1</v>
      </c>
      <c r="L32">
        <v>0</v>
      </c>
      <c r="M32">
        <v>0</v>
      </c>
    </row>
    <row r="33" spans="1:14" x14ac:dyDescent="0.25">
      <c r="A33" s="5">
        <v>300</v>
      </c>
      <c r="B33" s="5">
        <v>126</v>
      </c>
      <c r="C33" s="5" t="s">
        <v>10</v>
      </c>
      <c r="D33" s="5" t="s">
        <v>12</v>
      </c>
      <c r="E33" s="5" t="s">
        <v>9</v>
      </c>
      <c r="F33" s="5">
        <v>0</v>
      </c>
      <c r="G33" s="5">
        <v>1</v>
      </c>
      <c r="H33" s="6">
        <v>0</v>
      </c>
      <c r="I33" s="6">
        <v>1.9212962962962962E-3</v>
      </c>
      <c r="J33" s="5">
        <v>0</v>
      </c>
      <c r="K33" s="5">
        <v>0</v>
      </c>
      <c r="L33" s="5">
        <v>0</v>
      </c>
      <c r="M33" s="5">
        <v>1</v>
      </c>
    </row>
    <row r="34" spans="1:14" x14ac:dyDescent="0.25">
      <c r="A34" s="5">
        <v>300</v>
      </c>
      <c r="B34" s="5">
        <v>54</v>
      </c>
      <c r="C34" s="5" t="s">
        <v>10</v>
      </c>
      <c r="D34" s="5" t="s">
        <v>12</v>
      </c>
      <c r="E34" s="5" t="s">
        <v>9</v>
      </c>
      <c r="F34" s="5">
        <v>0</v>
      </c>
      <c r="G34" s="5">
        <v>1</v>
      </c>
      <c r="H34" s="6">
        <v>0</v>
      </c>
      <c r="I34" s="6">
        <v>1.9212962962962962E-3</v>
      </c>
      <c r="J34" s="5">
        <v>0</v>
      </c>
      <c r="K34" s="5">
        <v>0</v>
      </c>
      <c r="L34" s="5">
        <v>0</v>
      </c>
      <c r="M34" s="5">
        <v>1</v>
      </c>
      <c r="N34" t="s">
        <v>20</v>
      </c>
    </row>
    <row r="35" spans="1:14" x14ac:dyDescent="0.25">
      <c r="A35">
        <v>300</v>
      </c>
      <c r="B35">
        <v>9</v>
      </c>
      <c r="C35" t="s">
        <v>10</v>
      </c>
      <c r="D35" t="s">
        <v>9</v>
      </c>
      <c r="E35" t="s">
        <v>10</v>
      </c>
      <c r="F35">
        <v>0</v>
      </c>
      <c r="G35">
        <v>1</v>
      </c>
      <c r="H35" s="3">
        <v>1.4120370370370369E-3</v>
      </c>
      <c r="I35" s="3">
        <v>0</v>
      </c>
      <c r="J35">
        <v>0</v>
      </c>
      <c r="K35">
        <v>1</v>
      </c>
      <c r="L35">
        <v>0</v>
      </c>
      <c r="M35">
        <v>0</v>
      </c>
    </row>
    <row r="36" spans="1:14" x14ac:dyDescent="0.25">
      <c r="A36">
        <v>300</v>
      </c>
      <c r="B36">
        <v>39</v>
      </c>
      <c r="C36" t="s">
        <v>10</v>
      </c>
      <c r="D36" t="s">
        <v>9</v>
      </c>
      <c r="E36" t="s">
        <v>10</v>
      </c>
      <c r="F36">
        <v>0</v>
      </c>
      <c r="G36">
        <v>1</v>
      </c>
      <c r="H36" s="3">
        <v>1.3888888888888889E-4</v>
      </c>
      <c r="I36" s="3">
        <v>0</v>
      </c>
      <c r="J36">
        <v>0</v>
      </c>
      <c r="K36">
        <v>1</v>
      </c>
      <c r="L36">
        <v>0</v>
      </c>
      <c r="M36">
        <v>0</v>
      </c>
    </row>
    <row r="37" spans="1:14" x14ac:dyDescent="0.25">
      <c r="A37">
        <v>300</v>
      </c>
      <c r="B37">
        <v>84</v>
      </c>
      <c r="C37" t="s">
        <v>10</v>
      </c>
      <c r="D37" t="s">
        <v>12</v>
      </c>
      <c r="E37" t="s">
        <v>9</v>
      </c>
      <c r="F37">
        <v>0</v>
      </c>
      <c r="G37">
        <v>1</v>
      </c>
      <c r="H37" s="3">
        <v>0</v>
      </c>
      <c r="I37" s="3">
        <v>1.3888888888888889E-4</v>
      </c>
      <c r="J37">
        <v>0</v>
      </c>
      <c r="K37">
        <v>0</v>
      </c>
      <c r="L37">
        <v>0</v>
      </c>
      <c r="M37">
        <v>1</v>
      </c>
    </row>
    <row r="38" spans="1:14" x14ac:dyDescent="0.25">
      <c r="A38">
        <v>300</v>
      </c>
      <c r="B38">
        <v>52</v>
      </c>
      <c r="C38" t="s">
        <v>10</v>
      </c>
      <c r="D38" t="s">
        <v>12</v>
      </c>
      <c r="E38" t="s">
        <v>9</v>
      </c>
      <c r="F38">
        <v>0</v>
      </c>
      <c r="G38">
        <v>1</v>
      </c>
      <c r="H38" s="3">
        <v>0</v>
      </c>
      <c r="I38" s="3">
        <v>1.0069444444444444E-3</v>
      </c>
      <c r="J38">
        <v>0</v>
      </c>
      <c r="K38">
        <v>0</v>
      </c>
      <c r="L38">
        <v>0</v>
      </c>
      <c r="M38">
        <v>1</v>
      </c>
    </row>
    <row r="39" spans="1:14" x14ac:dyDescent="0.25">
      <c r="A39">
        <v>300</v>
      </c>
      <c r="B39">
        <v>18</v>
      </c>
      <c r="C39" t="s">
        <v>10</v>
      </c>
      <c r="D39" t="s">
        <v>12</v>
      </c>
      <c r="E39" t="s">
        <v>9</v>
      </c>
      <c r="F39">
        <v>0</v>
      </c>
      <c r="G39">
        <v>1</v>
      </c>
      <c r="H39" s="3">
        <v>0</v>
      </c>
      <c r="I39" s="3">
        <v>2.4652777777777776E-3</v>
      </c>
      <c r="J39">
        <v>0</v>
      </c>
      <c r="K39">
        <v>0</v>
      </c>
      <c r="L39">
        <v>0</v>
      </c>
      <c r="M39">
        <v>1</v>
      </c>
    </row>
    <row r="40" spans="1:14" x14ac:dyDescent="0.25">
      <c r="A40">
        <v>300</v>
      </c>
      <c r="B40">
        <v>44</v>
      </c>
      <c r="C40" t="s">
        <v>12</v>
      </c>
      <c r="D40" t="s">
        <v>12</v>
      </c>
      <c r="E40" t="s">
        <v>9</v>
      </c>
      <c r="F40">
        <v>1</v>
      </c>
      <c r="G40">
        <v>1</v>
      </c>
      <c r="H40" s="3">
        <v>0</v>
      </c>
      <c r="I40" s="3">
        <v>3.8310185185185183E-3</v>
      </c>
      <c r="J40">
        <v>0</v>
      </c>
      <c r="K40">
        <v>0</v>
      </c>
      <c r="L40">
        <v>1</v>
      </c>
      <c r="M40">
        <v>1</v>
      </c>
    </row>
    <row r="41" spans="1:14" x14ac:dyDescent="0.25">
      <c r="A41">
        <v>300</v>
      </c>
      <c r="B41">
        <v>61</v>
      </c>
      <c r="C41" t="s">
        <v>10</v>
      </c>
      <c r="D41" t="s">
        <v>12</v>
      </c>
      <c r="E41" t="s">
        <v>9</v>
      </c>
      <c r="F41">
        <v>0</v>
      </c>
      <c r="G41">
        <v>1</v>
      </c>
      <c r="H41" s="3">
        <v>0</v>
      </c>
      <c r="I41" s="3">
        <v>2.6504629629629625E-3</v>
      </c>
      <c r="J41">
        <v>0</v>
      </c>
      <c r="K41">
        <v>0</v>
      </c>
      <c r="L41">
        <v>0</v>
      </c>
      <c r="M41">
        <v>1</v>
      </c>
    </row>
    <row r="42" spans="1:14" x14ac:dyDescent="0.25">
      <c r="A42">
        <v>300</v>
      </c>
      <c r="B42">
        <v>63</v>
      </c>
      <c r="C42" t="s">
        <v>10</v>
      </c>
      <c r="D42" t="s">
        <v>12</v>
      </c>
      <c r="E42" t="s">
        <v>9</v>
      </c>
      <c r="F42">
        <v>1</v>
      </c>
      <c r="G42">
        <v>0</v>
      </c>
      <c r="H42" s="3">
        <v>0</v>
      </c>
      <c r="I42" s="3">
        <v>2.2569444444444447E-3</v>
      </c>
      <c r="J42">
        <v>0</v>
      </c>
      <c r="K42">
        <v>0</v>
      </c>
      <c r="L42">
        <v>1</v>
      </c>
      <c r="M42">
        <v>0</v>
      </c>
    </row>
    <row r="43" spans="1:14" x14ac:dyDescent="0.25">
      <c r="A43">
        <v>300</v>
      </c>
      <c r="B43">
        <v>69</v>
      </c>
      <c r="C43" t="s">
        <v>10</v>
      </c>
      <c r="D43" t="s">
        <v>12</v>
      </c>
      <c r="E43" t="s">
        <v>9</v>
      </c>
      <c r="F43">
        <v>1</v>
      </c>
      <c r="G43">
        <v>0</v>
      </c>
      <c r="H43" s="3">
        <v>0</v>
      </c>
      <c r="I43" s="3">
        <v>5.0694444444444441E-3</v>
      </c>
      <c r="J43">
        <v>0</v>
      </c>
      <c r="K43">
        <v>0</v>
      </c>
      <c r="L43">
        <v>1</v>
      </c>
      <c r="M43">
        <v>0</v>
      </c>
    </row>
    <row r="45" spans="1:14" x14ac:dyDescent="0.25">
      <c r="A45">
        <v>100</v>
      </c>
      <c r="B45">
        <v>122</v>
      </c>
      <c r="C45" t="s">
        <v>9</v>
      </c>
      <c r="D45" t="s">
        <v>10</v>
      </c>
      <c r="E45" t="s">
        <v>10</v>
      </c>
      <c r="F45">
        <v>0</v>
      </c>
      <c r="G45">
        <v>0</v>
      </c>
      <c r="H45" s="3">
        <v>0</v>
      </c>
      <c r="I45" s="3">
        <v>0</v>
      </c>
      <c r="J45">
        <v>0</v>
      </c>
      <c r="K45">
        <v>0</v>
      </c>
      <c r="L45">
        <v>0</v>
      </c>
      <c r="M45">
        <v>0</v>
      </c>
    </row>
    <row r="46" spans="1:14" x14ac:dyDescent="0.25">
      <c r="A46">
        <v>100</v>
      </c>
      <c r="B46">
        <v>124</v>
      </c>
      <c r="C46" t="s">
        <v>9</v>
      </c>
      <c r="D46" t="s">
        <v>10</v>
      </c>
      <c r="E46" t="s">
        <v>10</v>
      </c>
      <c r="F46">
        <v>0</v>
      </c>
      <c r="G46">
        <v>0</v>
      </c>
      <c r="H46" s="3">
        <v>0</v>
      </c>
      <c r="I46" s="3">
        <v>0</v>
      </c>
      <c r="J46">
        <v>0</v>
      </c>
      <c r="K46">
        <v>0</v>
      </c>
      <c r="L46">
        <v>0</v>
      </c>
      <c r="M46">
        <v>0</v>
      </c>
    </row>
    <row r="47" spans="1:14" x14ac:dyDescent="0.25">
      <c r="A47">
        <v>100</v>
      </c>
      <c r="B47">
        <v>69</v>
      </c>
      <c r="C47" t="s">
        <v>9</v>
      </c>
      <c r="D47" t="s">
        <v>10</v>
      </c>
      <c r="E47" t="s">
        <v>10</v>
      </c>
      <c r="F47">
        <v>0</v>
      </c>
      <c r="G47">
        <v>0</v>
      </c>
      <c r="H47" s="3">
        <v>0</v>
      </c>
      <c r="I47" s="3">
        <v>0</v>
      </c>
      <c r="J47">
        <v>0</v>
      </c>
      <c r="K47">
        <v>0</v>
      </c>
      <c r="L47">
        <v>0</v>
      </c>
      <c r="M47">
        <v>0</v>
      </c>
    </row>
    <row r="48" spans="1:14" x14ac:dyDescent="0.25">
      <c r="A48">
        <v>100</v>
      </c>
      <c r="B48">
        <v>2</v>
      </c>
      <c r="C48" t="s">
        <v>9</v>
      </c>
      <c r="D48" t="s">
        <v>10</v>
      </c>
      <c r="E48" t="s">
        <v>10</v>
      </c>
      <c r="F48">
        <v>0</v>
      </c>
      <c r="G48">
        <v>0</v>
      </c>
      <c r="H48" s="3">
        <v>0</v>
      </c>
      <c r="I48" s="3">
        <v>0</v>
      </c>
      <c r="J48">
        <v>0</v>
      </c>
      <c r="K48">
        <v>0</v>
      </c>
      <c r="L48">
        <v>0</v>
      </c>
      <c r="M48">
        <v>0</v>
      </c>
    </row>
    <row r="49" spans="1:13" x14ac:dyDescent="0.25">
      <c r="A49">
        <v>100</v>
      </c>
      <c r="B49">
        <v>52</v>
      </c>
      <c r="C49" t="s">
        <v>9</v>
      </c>
      <c r="D49" t="s">
        <v>9</v>
      </c>
      <c r="E49" t="s">
        <v>10</v>
      </c>
      <c r="F49">
        <v>2</v>
      </c>
      <c r="G49">
        <v>0</v>
      </c>
      <c r="H49" s="3">
        <v>2.5347222222222221E-3</v>
      </c>
      <c r="I49" s="3">
        <v>0</v>
      </c>
      <c r="J49">
        <v>2</v>
      </c>
      <c r="K49">
        <v>0</v>
      </c>
      <c r="L49">
        <v>0</v>
      </c>
      <c r="M49">
        <v>0</v>
      </c>
    </row>
    <row r="50" spans="1:13" x14ac:dyDescent="0.25">
      <c r="A50">
        <v>100</v>
      </c>
      <c r="B50">
        <v>65</v>
      </c>
      <c r="C50" t="s">
        <v>9</v>
      </c>
      <c r="D50" t="s">
        <v>10</v>
      </c>
      <c r="E50" t="s">
        <v>10</v>
      </c>
      <c r="F50">
        <v>0</v>
      </c>
      <c r="G50">
        <v>0</v>
      </c>
      <c r="H50" s="3">
        <v>0</v>
      </c>
      <c r="I50" s="3">
        <v>0</v>
      </c>
      <c r="J50">
        <v>0</v>
      </c>
      <c r="K50">
        <v>0</v>
      </c>
      <c r="L50">
        <v>0</v>
      </c>
      <c r="M50">
        <v>0</v>
      </c>
    </row>
    <row r="51" spans="1:13" x14ac:dyDescent="0.25">
      <c r="A51">
        <v>100</v>
      </c>
      <c r="B51">
        <v>119</v>
      </c>
      <c r="C51" t="s">
        <v>9</v>
      </c>
      <c r="D51" t="s">
        <v>9</v>
      </c>
      <c r="E51" t="s">
        <v>10</v>
      </c>
      <c r="F51">
        <v>2</v>
      </c>
      <c r="G51">
        <v>0</v>
      </c>
      <c r="H51" s="3">
        <v>2.7430555555555559E-3</v>
      </c>
      <c r="I51" s="3">
        <v>0</v>
      </c>
      <c r="J51">
        <v>2</v>
      </c>
      <c r="K51">
        <v>0</v>
      </c>
      <c r="L51">
        <v>0</v>
      </c>
      <c r="M51">
        <v>0</v>
      </c>
    </row>
    <row r="52" spans="1:13" x14ac:dyDescent="0.25">
      <c r="A52">
        <v>100</v>
      </c>
      <c r="B52">
        <v>80</v>
      </c>
      <c r="C52" t="s">
        <v>9</v>
      </c>
      <c r="D52" t="s">
        <v>10</v>
      </c>
      <c r="E52" t="s">
        <v>10</v>
      </c>
      <c r="F52">
        <v>0</v>
      </c>
      <c r="G52">
        <v>0</v>
      </c>
      <c r="H52" s="3">
        <v>0</v>
      </c>
      <c r="I52" s="3">
        <v>0</v>
      </c>
      <c r="J52">
        <v>0</v>
      </c>
      <c r="K52">
        <v>0</v>
      </c>
      <c r="L52">
        <v>0</v>
      </c>
      <c r="M52">
        <v>0</v>
      </c>
    </row>
    <row r="53" spans="1:13" x14ac:dyDescent="0.25">
      <c r="A53">
        <v>100</v>
      </c>
      <c r="B53">
        <v>33</v>
      </c>
      <c r="C53" t="s">
        <v>9</v>
      </c>
      <c r="D53" t="s">
        <v>9</v>
      </c>
      <c r="E53" t="s">
        <v>10</v>
      </c>
      <c r="F53">
        <v>1</v>
      </c>
      <c r="G53">
        <v>0</v>
      </c>
      <c r="H53" s="3">
        <v>5.6712962962962956E-4</v>
      </c>
      <c r="I53" s="3">
        <v>0</v>
      </c>
      <c r="J53">
        <v>1</v>
      </c>
      <c r="K53">
        <v>0</v>
      </c>
      <c r="L53">
        <v>0</v>
      </c>
      <c r="M53">
        <v>0</v>
      </c>
    </row>
    <row r="54" spans="1:13" x14ac:dyDescent="0.25">
      <c r="A54">
        <v>100</v>
      </c>
      <c r="B54">
        <v>86</v>
      </c>
      <c r="C54" t="s">
        <v>9</v>
      </c>
      <c r="D54" t="s">
        <v>10</v>
      </c>
      <c r="E54" t="s">
        <v>10</v>
      </c>
      <c r="F54">
        <v>0</v>
      </c>
      <c r="G54">
        <v>0</v>
      </c>
      <c r="H54" s="3">
        <v>0</v>
      </c>
      <c r="I54" s="3">
        <v>0</v>
      </c>
      <c r="J54">
        <v>0</v>
      </c>
      <c r="K54">
        <v>0</v>
      </c>
      <c r="L54">
        <v>0</v>
      </c>
      <c r="M54">
        <v>0</v>
      </c>
    </row>
    <row r="55" spans="1:13" x14ac:dyDescent="0.25">
      <c r="A55">
        <v>100</v>
      </c>
      <c r="B55">
        <v>39</v>
      </c>
      <c r="C55" t="s">
        <v>14</v>
      </c>
      <c r="D55" t="s">
        <v>10</v>
      </c>
      <c r="E55" t="s">
        <v>10</v>
      </c>
      <c r="F55">
        <v>0</v>
      </c>
      <c r="G55">
        <v>0</v>
      </c>
      <c r="H55" s="3">
        <v>0</v>
      </c>
      <c r="I55" s="3">
        <v>0</v>
      </c>
      <c r="J55">
        <v>0</v>
      </c>
      <c r="K55">
        <v>0</v>
      </c>
      <c r="L55">
        <v>0</v>
      </c>
      <c r="M55">
        <v>0</v>
      </c>
    </row>
    <row r="56" spans="1:13" x14ac:dyDescent="0.25">
      <c r="A56">
        <v>100</v>
      </c>
      <c r="B56">
        <v>3</v>
      </c>
      <c r="C56" t="s">
        <v>9</v>
      </c>
      <c r="D56" t="s">
        <v>9</v>
      </c>
      <c r="E56" t="s">
        <v>10</v>
      </c>
      <c r="F56">
        <v>0</v>
      </c>
      <c r="G56">
        <v>1</v>
      </c>
      <c r="H56" s="3">
        <v>3.7615740740740739E-3</v>
      </c>
      <c r="I56" s="3">
        <v>0</v>
      </c>
      <c r="J56">
        <v>0</v>
      </c>
      <c r="K56">
        <v>1</v>
      </c>
      <c r="L56">
        <v>0</v>
      </c>
      <c r="M56">
        <v>0</v>
      </c>
    </row>
    <row r="57" spans="1:13" x14ac:dyDescent="0.25">
      <c r="A57">
        <v>100</v>
      </c>
      <c r="B57">
        <v>23</v>
      </c>
      <c r="C57" t="s">
        <v>9</v>
      </c>
      <c r="D57" t="s">
        <v>10</v>
      </c>
      <c r="E57" t="s">
        <v>10</v>
      </c>
      <c r="F57">
        <v>0</v>
      </c>
      <c r="G57">
        <v>0</v>
      </c>
      <c r="H57" s="3">
        <v>0</v>
      </c>
      <c r="I57" s="3">
        <v>0</v>
      </c>
      <c r="J57">
        <v>0</v>
      </c>
      <c r="K57">
        <v>0</v>
      </c>
      <c r="L57">
        <v>0</v>
      </c>
      <c r="M57">
        <v>0</v>
      </c>
    </row>
    <row r="58" spans="1:13" x14ac:dyDescent="0.25">
      <c r="A58">
        <v>100</v>
      </c>
      <c r="B58">
        <v>35</v>
      </c>
      <c r="C58" t="s">
        <v>9</v>
      </c>
      <c r="D58" t="s">
        <v>10</v>
      </c>
      <c r="E58" t="s">
        <v>10</v>
      </c>
      <c r="F58">
        <v>0</v>
      </c>
      <c r="G58">
        <v>0</v>
      </c>
      <c r="H58" s="3">
        <v>0</v>
      </c>
      <c r="I58" s="3">
        <v>0</v>
      </c>
      <c r="J58">
        <v>0</v>
      </c>
      <c r="K58">
        <v>0</v>
      </c>
      <c r="L58">
        <v>0</v>
      </c>
      <c r="M58">
        <v>0</v>
      </c>
    </row>
    <row r="59" spans="1:13" x14ac:dyDescent="0.25">
      <c r="A59">
        <v>100</v>
      </c>
      <c r="B59">
        <v>79</v>
      </c>
      <c r="C59" t="s">
        <v>9</v>
      </c>
      <c r="D59" t="s">
        <v>10</v>
      </c>
      <c r="E59" t="s">
        <v>10</v>
      </c>
      <c r="F59">
        <v>0</v>
      </c>
      <c r="G59">
        <v>0</v>
      </c>
      <c r="H59" s="3">
        <v>0</v>
      </c>
      <c r="I59" s="3">
        <v>0</v>
      </c>
      <c r="J59">
        <v>0</v>
      </c>
      <c r="K59">
        <v>0</v>
      </c>
      <c r="L59">
        <v>0</v>
      </c>
      <c r="M59">
        <v>0</v>
      </c>
    </row>
    <row r="60" spans="1:13" x14ac:dyDescent="0.25">
      <c r="A60">
        <v>100</v>
      </c>
      <c r="B60">
        <v>25</v>
      </c>
      <c r="C60" t="s">
        <v>9</v>
      </c>
      <c r="D60" t="s">
        <v>10</v>
      </c>
      <c r="E60" t="s">
        <v>10</v>
      </c>
      <c r="F60">
        <v>0</v>
      </c>
      <c r="G60">
        <v>0</v>
      </c>
      <c r="H60" s="3">
        <v>0</v>
      </c>
      <c r="I60" s="3">
        <v>0</v>
      </c>
      <c r="J60">
        <v>0</v>
      </c>
      <c r="K60">
        <v>0</v>
      </c>
      <c r="L60">
        <v>0</v>
      </c>
      <c r="M60">
        <v>0</v>
      </c>
    </row>
    <row r="61" spans="1:13" x14ac:dyDescent="0.25">
      <c r="A61">
        <v>100</v>
      </c>
      <c r="B61">
        <v>121</v>
      </c>
      <c r="C61" t="s">
        <v>9</v>
      </c>
      <c r="D61" t="s">
        <v>9</v>
      </c>
      <c r="E61" t="s">
        <v>10</v>
      </c>
      <c r="F61">
        <v>1</v>
      </c>
      <c r="G61">
        <v>0</v>
      </c>
      <c r="H61" s="3">
        <v>1.8981481481481482E-3</v>
      </c>
      <c r="I61" s="3">
        <v>0</v>
      </c>
      <c r="J61">
        <v>1</v>
      </c>
      <c r="K61">
        <v>0</v>
      </c>
      <c r="L61">
        <v>0</v>
      </c>
      <c r="M61">
        <v>0</v>
      </c>
    </row>
    <row r="62" spans="1:13" x14ac:dyDescent="0.25">
      <c r="A62">
        <v>100</v>
      </c>
      <c r="B62">
        <v>73</v>
      </c>
      <c r="C62" t="s">
        <v>9</v>
      </c>
      <c r="D62" t="s">
        <v>10</v>
      </c>
      <c r="E62" t="s">
        <v>9</v>
      </c>
      <c r="F62">
        <v>1</v>
      </c>
      <c r="G62">
        <v>0</v>
      </c>
      <c r="H62" s="3">
        <v>0</v>
      </c>
      <c r="I62" s="3">
        <v>1.5624999999999999E-3</v>
      </c>
      <c r="J62">
        <v>0</v>
      </c>
      <c r="K62">
        <v>0</v>
      </c>
      <c r="L62">
        <v>1</v>
      </c>
      <c r="M62">
        <v>0</v>
      </c>
    </row>
    <row r="63" spans="1:13" x14ac:dyDescent="0.25">
      <c r="A63">
        <v>100</v>
      </c>
      <c r="B63">
        <v>34</v>
      </c>
      <c r="C63" t="s">
        <v>9</v>
      </c>
      <c r="D63" t="s">
        <v>10</v>
      </c>
      <c r="E63" t="s">
        <v>10</v>
      </c>
      <c r="F63">
        <v>0</v>
      </c>
      <c r="G63">
        <v>0</v>
      </c>
      <c r="H63" s="3">
        <v>0</v>
      </c>
      <c r="I63" s="3">
        <v>0</v>
      </c>
      <c r="J63">
        <v>0</v>
      </c>
      <c r="K63">
        <v>0</v>
      </c>
      <c r="L63">
        <v>0</v>
      </c>
      <c r="M63">
        <v>0</v>
      </c>
    </row>
    <row r="64" spans="1:13" x14ac:dyDescent="0.25">
      <c r="A64">
        <v>100</v>
      </c>
      <c r="B64">
        <v>51</v>
      </c>
      <c r="C64" t="s">
        <v>9</v>
      </c>
      <c r="D64" t="s">
        <v>9</v>
      </c>
      <c r="E64" t="s">
        <v>10</v>
      </c>
      <c r="F64">
        <v>1</v>
      </c>
      <c r="G64">
        <v>0</v>
      </c>
      <c r="H64" s="3">
        <v>1.9444444444444442E-3</v>
      </c>
      <c r="I64" s="3">
        <v>0</v>
      </c>
      <c r="J64">
        <v>1</v>
      </c>
      <c r="K64">
        <v>0</v>
      </c>
      <c r="L64">
        <v>0</v>
      </c>
      <c r="M64">
        <v>0</v>
      </c>
    </row>
    <row r="65" spans="1:13" x14ac:dyDescent="0.25">
      <c r="A65">
        <v>100</v>
      </c>
      <c r="B65" t="s">
        <v>13</v>
      </c>
      <c r="C65" t="s">
        <v>10</v>
      </c>
      <c r="D65" t="s">
        <v>10</v>
      </c>
      <c r="E65" t="s">
        <v>9</v>
      </c>
      <c r="F65">
        <v>1</v>
      </c>
      <c r="G65">
        <v>0</v>
      </c>
      <c r="H65" s="3">
        <v>0</v>
      </c>
      <c r="I65" s="3">
        <v>8.2175925925925917E-4</v>
      </c>
      <c r="J65">
        <v>0</v>
      </c>
      <c r="K65">
        <v>0</v>
      </c>
      <c r="L65">
        <v>1</v>
      </c>
      <c r="M65">
        <v>0</v>
      </c>
    </row>
    <row r="66" spans="1:13" x14ac:dyDescent="0.25">
      <c r="A66">
        <v>100</v>
      </c>
      <c r="B66">
        <v>20</v>
      </c>
      <c r="C66" t="s">
        <v>10</v>
      </c>
      <c r="D66" t="s">
        <v>10</v>
      </c>
      <c r="E66" t="s">
        <v>9</v>
      </c>
      <c r="F66">
        <v>1</v>
      </c>
      <c r="G66">
        <v>0</v>
      </c>
      <c r="H66" s="3">
        <v>0</v>
      </c>
      <c r="I66" s="3">
        <v>2.615740740740741E-3</v>
      </c>
      <c r="J66">
        <v>0</v>
      </c>
      <c r="K66">
        <v>0</v>
      </c>
      <c r="L66">
        <v>1</v>
      </c>
      <c r="M66">
        <v>0</v>
      </c>
    </row>
    <row r="67" spans="1:13" x14ac:dyDescent="0.25">
      <c r="A67">
        <v>100</v>
      </c>
      <c r="B67">
        <v>127</v>
      </c>
      <c r="C67" t="s">
        <v>10</v>
      </c>
      <c r="D67" t="s">
        <v>10</v>
      </c>
      <c r="E67" t="s">
        <v>9</v>
      </c>
      <c r="F67">
        <v>1</v>
      </c>
      <c r="G67">
        <v>0</v>
      </c>
      <c r="H67" s="3">
        <v>0</v>
      </c>
      <c r="I67" s="3">
        <v>1.8981481481481482E-3</v>
      </c>
      <c r="J67">
        <v>0</v>
      </c>
      <c r="K67">
        <v>0</v>
      </c>
      <c r="L67">
        <v>1</v>
      </c>
      <c r="M67">
        <v>0</v>
      </c>
    </row>
    <row r="68" spans="1:13" x14ac:dyDescent="0.25">
      <c r="A68">
        <v>100</v>
      </c>
      <c r="B68">
        <v>54</v>
      </c>
      <c r="C68" t="s">
        <v>10</v>
      </c>
      <c r="D68" t="s">
        <v>10</v>
      </c>
      <c r="E68" t="s">
        <v>9</v>
      </c>
      <c r="F68">
        <v>1</v>
      </c>
      <c r="G68">
        <v>0</v>
      </c>
      <c r="H68" s="3">
        <v>0</v>
      </c>
      <c r="I68" s="3">
        <v>1.9212962962962962E-3</v>
      </c>
      <c r="J68">
        <v>0</v>
      </c>
      <c r="K68">
        <v>0</v>
      </c>
      <c r="L68">
        <v>1</v>
      </c>
      <c r="M68">
        <v>0</v>
      </c>
    </row>
    <row r="69" spans="1:13" x14ac:dyDescent="0.25">
      <c r="A69">
        <v>100</v>
      </c>
      <c r="B69">
        <v>128</v>
      </c>
      <c r="C69" t="s">
        <v>10</v>
      </c>
      <c r="D69" t="s">
        <v>10</v>
      </c>
      <c r="E69" t="s">
        <v>9</v>
      </c>
      <c r="F69">
        <v>1</v>
      </c>
      <c r="G69">
        <v>0</v>
      </c>
      <c r="H69" s="3">
        <v>0</v>
      </c>
      <c r="I69" s="3">
        <v>1.9444444444444442E-3</v>
      </c>
      <c r="J69">
        <v>0</v>
      </c>
      <c r="K69">
        <v>0</v>
      </c>
      <c r="L69">
        <v>1</v>
      </c>
      <c r="M69">
        <v>0</v>
      </c>
    </row>
    <row r="70" spans="1:13" x14ac:dyDescent="0.25">
      <c r="A70">
        <v>100</v>
      </c>
      <c r="B70">
        <v>30</v>
      </c>
      <c r="C70" t="s">
        <v>10</v>
      </c>
      <c r="D70" t="s">
        <v>9</v>
      </c>
      <c r="E70" t="s">
        <v>9</v>
      </c>
      <c r="F70">
        <v>1</v>
      </c>
      <c r="G70">
        <v>1</v>
      </c>
      <c r="H70" s="3">
        <v>8.3333333333333339E-4</v>
      </c>
      <c r="I70" s="3">
        <v>1.1458333333333333E-3</v>
      </c>
      <c r="J70">
        <v>1</v>
      </c>
      <c r="K70">
        <v>0</v>
      </c>
      <c r="L70">
        <v>0</v>
      </c>
      <c r="M70">
        <v>1</v>
      </c>
    </row>
    <row r="71" spans="1:13" x14ac:dyDescent="0.25">
      <c r="A71">
        <v>100</v>
      </c>
      <c r="B71">
        <v>129</v>
      </c>
      <c r="C71" t="s">
        <v>10</v>
      </c>
      <c r="D71" t="s">
        <v>9</v>
      </c>
      <c r="E71" t="s">
        <v>10</v>
      </c>
      <c r="F71">
        <v>0</v>
      </c>
      <c r="G71">
        <v>1</v>
      </c>
      <c r="H71" s="3">
        <v>8.6805555555555551E-4</v>
      </c>
      <c r="I71" s="3">
        <v>0</v>
      </c>
      <c r="J71">
        <v>0</v>
      </c>
      <c r="K71">
        <v>1</v>
      </c>
      <c r="L71">
        <v>0</v>
      </c>
      <c r="M71">
        <v>0</v>
      </c>
    </row>
    <row r="72" spans="1:13" x14ac:dyDescent="0.25">
      <c r="A72">
        <v>100</v>
      </c>
      <c r="B72">
        <v>130</v>
      </c>
      <c r="C72" t="s">
        <v>10</v>
      </c>
      <c r="D72" t="s">
        <v>10</v>
      </c>
      <c r="E72" t="s">
        <v>9</v>
      </c>
      <c r="F72">
        <v>0</v>
      </c>
      <c r="G72">
        <v>1</v>
      </c>
      <c r="H72" s="3">
        <v>0</v>
      </c>
      <c r="I72" s="3">
        <v>8.6805555555555551E-4</v>
      </c>
      <c r="J72">
        <v>0</v>
      </c>
      <c r="K72">
        <v>0</v>
      </c>
      <c r="L72">
        <v>0</v>
      </c>
      <c r="M72">
        <v>1</v>
      </c>
    </row>
    <row r="73" spans="1:13" x14ac:dyDescent="0.25">
      <c r="A73">
        <v>100</v>
      </c>
      <c r="B73">
        <v>131</v>
      </c>
      <c r="C73" t="s">
        <v>10</v>
      </c>
      <c r="D73" t="s">
        <v>9</v>
      </c>
      <c r="E73" t="s">
        <v>10</v>
      </c>
      <c r="F73">
        <v>0</v>
      </c>
      <c r="G73">
        <v>1</v>
      </c>
      <c r="H73" s="3">
        <v>2.3263888888888887E-3</v>
      </c>
      <c r="I73" s="3">
        <v>0</v>
      </c>
      <c r="J73">
        <v>0</v>
      </c>
      <c r="K73">
        <v>1</v>
      </c>
      <c r="L73">
        <v>0</v>
      </c>
      <c r="M73">
        <v>0</v>
      </c>
    </row>
    <row r="74" spans="1:13" x14ac:dyDescent="0.25">
      <c r="A74">
        <v>100</v>
      </c>
      <c r="B74">
        <v>37</v>
      </c>
      <c r="C74" t="s">
        <v>10</v>
      </c>
      <c r="D74" t="s">
        <v>10</v>
      </c>
      <c r="E74" t="s">
        <v>9</v>
      </c>
      <c r="F74">
        <v>0</v>
      </c>
      <c r="G74">
        <v>1</v>
      </c>
      <c r="H74" s="3">
        <v>0</v>
      </c>
      <c r="I74" s="3">
        <v>2.3263888888888887E-3</v>
      </c>
      <c r="J74">
        <v>0</v>
      </c>
      <c r="K74">
        <v>0</v>
      </c>
      <c r="L74">
        <v>0</v>
      </c>
      <c r="M74">
        <v>1</v>
      </c>
    </row>
    <row r="75" spans="1:13" x14ac:dyDescent="0.25">
      <c r="A75">
        <v>100</v>
      </c>
      <c r="B75">
        <v>132</v>
      </c>
      <c r="C75" t="s">
        <v>10</v>
      </c>
      <c r="D75" t="s">
        <v>10</v>
      </c>
      <c r="E75" t="s">
        <v>9</v>
      </c>
      <c r="F75">
        <v>1</v>
      </c>
      <c r="G75">
        <v>0</v>
      </c>
      <c r="H75" s="3">
        <v>0</v>
      </c>
      <c r="I75" s="3">
        <v>9.7222222222222209E-4</v>
      </c>
      <c r="J75">
        <v>0</v>
      </c>
      <c r="K75">
        <v>0</v>
      </c>
      <c r="L75">
        <v>1</v>
      </c>
      <c r="M75">
        <v>0</v>
      </c>
    </row>
    <row r="76" spans="1:13" x14ac:dyDescent="0.25">
      <c r="A76">
        <v>100</v>
      </c>
      <c r="B76">
        <v>133</v>
      </c>
      <c r="C76" t="s">
        <v>10</v>
      </c>
      <c r="D76" t="s">
        <v>10</v>
      </c>
      <c r="E76" t="s">
        <v>9</v>
      </c>
      <c r="F76">
        <v>1</v>
      </c>
      <c r="G76">
        <v>0</v>
      </c>
      <c r="H76" s="3">
        <v>0</v>
      </c>
      <c r="I76" s="3">
        <v>5.6712962962962956E-4</v>
      </c>
      <c r="J76">
        <v>0</v>
      </c>
      <c r="K76">
        <v>0</v>
      </c>
      <c r="L76">
        <v>1</v>
      </c>
      <c r="M76">
        <v>0</v>
      </c>
    </row>
    <row r="77" spans="1:13" x14ac:dyDescent="0.25">
      <c r="A77">
        <v>100</v>
      </c>
      <c r="B77">
        <v>126</v>
      </c>
      <c r="C77" t="s">
        <v>10</v>
      </c>
      <c r="D77" t="s">
        <v>10</v>
      </c>
      <c r="E77" t="s">
        <v>9</v>
      </c>
      <c r="F77">
        <v>1</v>
      </c>
      <c r="G77">
        <v>0</v>
      </c>
      <c r="H77" s="3">
        <v>0</v>
      </c>
      <c r="I77" s="3">
        <v>9.3750000000000007E-4</v>
      </c>
      <c r="J77">
        <v>0</v>
      </c>
      <c r="K77">
        <v>0</v>
      </c>
      <c r="L77">
        <v>1</v>
      </c>
      <c r="M77">
        <v>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J596"/>
  <sheetViews>
    <sheetView zoomScale="91" workbookViewId="0">
      <selection activeCell="S35" sqref="S35"/>
    </sheetView>
  </sheetViews>
  <sheetFormatPr defaultColWidth="11.42578125" defaultRowHeight="15" x14ac:dyDescent="0.25"/>
  <cols>
    <col min="5" max="5" width="12.28515625" bestFit="1" customWidth="1"/>
    <col min="6" max="6" width="13.85546875" bestFit="1" customWidth="1"/>
    <col min="7" max="7" width="14.85546875" bestFit="1" customWidth="1"/>
    <col min="8" max="8" width="13" bestFit="1" customWidth="1"/>
  </cols>
  <sheetData>
    <row r="1" spans="1:8" x14ac:dyDescent="0.25">
      <c r="A1" t="s">
        <v>21</v>
      </c>
      <c r="B1" t="s">
        <v>2</v>
      </c>
      <c r="C1" t="s">
        <v>0</v>
      </c>
      <c r="D1" t="s">
        <v>1</v>
      </c>
      <c r="E1" t="s">
        <v>3</v>
      </c>
      <c r="F1" t="s">
        <v>4</v>
      </c>
      <c r="G1" t="s">
        <v>5</v>
      </c>
      <c r="H1" t="s">
        <v>6</v>
      </c>
    </row>
    <row r="2" spans="1:8" x14ac:dyDescent="0.25">
      <c r="A2">
        <v>1</v>
      </c>
      <c r="B2">
        <v>300</v>
      </c>
      <c r="C2">
        <v>3</v>
      </c>
      <c r="D2" t="s">
        <v>9</v>
      </c>
      <c r="E2" t="s">
        <v>10</v>
      </c>
      <c r="F2" t="s">
        <v>10</v>
      </c>
      <c r="G2">
        <v>0</v>
      </c>
      <c r="H2">
        <v>0</v>
      </c>
    </row>
    <row r="3" spans="1:8" x14ac:dyDescent="0.25">
      <c r="A3">
        <v>1</v>
      </c>
      <c r="B3">
        <v>300</v>
      </c>
      <c r="C3">
        <v>4</v>
      </c>
      <c r="D3" t="s">
        <v>9</v>
      </c>
      <c r="E3" t="s">
        <v>10</v>
      </c>
      <c r="F3" t="s">
        <v>10</v>
      </c>
      <c r="G3">
        <v>0</v>
      </c>
      <c r="H3">
        <v>0</v>
      </c>
    </row>
    <row r="4" spans="1:8" x14ac:dyDescent="0.25">
      <c r="A4">
        <v>1</v>
      </c>
      <c r="B4">
        <v>100</v>
      </c>
      <c r="C4">
        <v>6</v>
      </c>
      <c r="D4" t="s">
        <v>9</v>
      </c>
      <c r="E4" t="s">
        <v>10</v>
      </c>
      <c r="F4" t="s">
        <v>10</v>
      </c>
      <c r="G4">
        <v>0</v>
      </c>
      <c r="H4">
        <v>0</v>
      </c>
    </row>
    <row r="5" spans="1:8" x14ac:dyDescent="0.25">
      <c r="A5">
        <v>1</v>
      </c>
      <c r="B5">
        <v>300</v>
      </c>
      <c r="C5">
        <v>8</v>
      </c>
      <c r="D5" t="s">
        <v>9</v>
      </c>
      <c r="E5" t="s">
        <v>10</v>
      </c>
      <c r="F5" t="s">
        <v>9</v>
      </c>
      <c r="G5">
        <v>1</v>
      </c>
      <c r="H5">
        <v>0</v>
      </c>
    </row>
    <row r="6" spans="1:8" x14ac:dyDescent="0.25">
      <c r="A6">
        <v>1</v>
      </c>
      <c r="B6">
        <v>100</v>
      </c>
      <c r="C6">
        <v>11</v>
      </c>
      <c r="D6" t="s">
        <v>9</v>
      </c>
      <c r="E6" t="s">
        <v>9</v>
      </c>
      <c r="F6" t="s">
        <v>10</v>
      </c>
      <c r="G6">
        <v>0</v>
      </c>
      <c r="H6">
        <v>1</v>
      </c>
    </row>
    <row r="7" spans="1:8" x14ac:dyDescent="0.25">
      <c r="A7">
        <v>1</v>
      </c>
      <c r="B7">
        <v>300</v>
      </c>
      <c r="C7">
        <v>11</v>
      </c>
      <c r="D7" t="s">
        <v>9</v>
      </c>
      <c r="E7" t="s">
        <v>10</v>
      </c>
      <c r="F7" t="s">
        <v>10</v>
      </c>
      <c r="G7">
        <v>0</v>
      </c>
      <c r="H7">
        <v>0</v>
      </c>
    </row>
    <row r="8" spans="1:8" x14ac:dyDescent="0.25">
      <c r="A8">
        <v>1</v>
      </c>
      <c r="B8">
        <v>300</v>
      </c>
      <c r="C8">
        <v>13</v>
      </c>
      <c r="D8" t="s">
        <v>10</v>
      </c>
      <c r="E8" t="s">
        <v>9</v>
      </c>
      <c r="F8" t="s">
        <v>10</v>
      </c>
      <c r="G8">
        <v>3</v>
      </c>
      <c r="H8">
        <v>0</v>
      </c>
    </row>
    <row r="9" spans="1:8" x14ac:dyDescent="0.25">
      <c r="A9">
        <v>1</v>
      </c>
      <c r="B9">
        <v>100</v>
      </c>
      <c r="C9">
        <v>14</v>
      </c>
      <c r="D9" t="s">
        <v>10</v>
      </c>
      <c r="E9" t="s">
        <v>10</v>
      </c>
      <c r="F9" t="s">
        <v>9</v>
      </c>
      <c r="G9">
        <v>0</v>
      </c>
      <c r="H9">
        <v>1</v>
      </c>
    </row>
    <row r="10" spans="1:8" x14ac:dyDescent="0.25">
      <c r="A10">
        <v>1</v>
      </c>
      <c r="B10">
        <v>300</v>
      </c>
      <c r="C10">
        <v>14</v>
      </c>
      <c r="D10" t="s">
        <v>9</v>
      </c>
      <c r="E10" t="s">
        <v>10</v>
      </c>
      <c r="F10" t="s">
        <v>9</v>
      </c>
      <c r="G10">
        <v>1</v>
      </c>
      <c r="H10">
        <v>0</v>
      </c>
    </row>
    <row r="11" spans="1:8" x14ac:dyDescent="0.25">
      <c r="A11">
        <v>1</v>
      </c>
      <c r="B11">
        <v>300</v>
      </c>
      <c r="C11">
        <v>17</v>
      </c>
      <c r="D11" t="s">
        <v>10</v>
      </c>
      <c r="E11" t="s">
        <v>9</v>
      </c>
      <c r="F11" t="s">
        <v>10</v>
      </c>
      <c r="G11">
        <v>1</v>
      </c>
      <c r="H11">
        <v>0</v>
      </c>
    </row>
    <row r="12" spans="1:8" x14ac:dyDescent="0.25">
      <c r="A12">
        <v>1</v>
      </c>
      <c r="B12">
        <v>300</v>
      </c>
      <c r="C12">
        <v>18</v>
      </c>
      <c r="D12" t="s">
        <v>9</v>
      </c>
      <c r="E12" t="s">
        <v>10</v>
      </c>
      <c r="F12" t="s">
        <v>10</v>
      </c>
      <c r="G12">
        <v>0</v>
      </c>
      <c r="H12">
        <v>0</v>
      </c>
    </row>
    <row r="13" spans="1:8" x14ac:dyDescent="0.25">
      <c r="A13">
        <v>1</v>
      </c>
      <c r="B13">
        <v>100</v>
      </c>
      <c r="C13">
        <v>20</v>
      </c>
      <c r="D13" t="s">
        <v>9</v>
      </c>
      <c r="E13" t="s">
        <v>10</v>
      </c>
      <c r="F13" t="s">
        <v>10</v>
      </c>
      <c r="G13">
        <v>0</v>
      </c>
      <c r="H13">
        <v>0</v>
      </c>
    </row>
    <row r="14" spans="1:8" x14ac:dyDescent="0.25">
      <c r="A14">
        <v>1</v>
      </c>
      <c r="B14">
        <v>300</v>
      </c>
      <c r="C14">
        <v>20</v>
      </c>
      <c r="D14" t="s">
        <v>9</v>
      </c>
      <c r="E14" t="s">
        <v>10</v>
      </c>
      <c r="F14" t="s">
        <v>10</v>
      </c>
      <c r="G14">
        <v>0</v>
      </c>
      <c r="H14">
        <v>0</v>
      </c>
    </row>
    <row r="15" spans="1:8" x14ac:dyDescent="0.25">
      <c r="A15">
        <v>1</v>
      </c>
      <c r="B15">
        <v>300</v>
      </c>
      <c r="C15">
        <v>22</v>
      </c>
      <c r="D15" t="s">
        <v>9</v>
      </c>
      <c r="E15" t="s">
        <v>10</v>
      </c>
      <c r="F15" t="s">
        <v>10</v>
      </c>
      <c r="G15">
        <v>0</v>
      </c>
      <c r="H15">
        <v>0</v>
      </c>
    </row>
    <row r="16" spans="1:8" x14ac:dyDescent="0.25">
      <c r="A16">
        <v>1</v>
      </c>
      <c r="B16">
        <v>300</v>
      </c>
      <c r="C16">
        <v>23</v>
      </c>
      <c r="D16" t="s">
        <v>9</v>
      </c>
      <c r="E16" t="s">
        <v>10</v>
      </c>
      <c r="F16" t="s">
        <v>10</v>
      </c>
      <c r="G16">
        <v>0</v>
      </c>
      <c r="H16">
        <v>0</v>
      </c>
    </row>
    <row r="17" spans="1:8" x14ac:dyDescent="0.25">
      <c r="A17">
        <v>1</v>
      </c>
      <c r="B17">
        <v>300</v>
      </c>
      <c r="C17">
        <v>26</v>
      </c>
      <c r="D17" t="s">
        <v>9</v>
      </c>
      <c r="E17" t="s">
        <v>10</v>
      </c>
      <c r="F17" t="s">
        <v>10</v>
      </c>
      <c r="G17">
        <v>0</v>
      </c>
      <c r="H17">
        <v>0</v>
      </c>
    </row>
    <row r="18" spans="1:8" x14ac:dyDescent="0.25">
      <c r="A18">
        <v>1</v>
      </c>
      <c r="B18">
        <v>300</v>
      </c>
      <c r="C18">
        <v>28</v>
      </c>
      <c r="D18" t="s">
        <v>9</v>
      </c>
      <c r="E18" t="s">
        <v>10</v>
      </c>
      <c r="F18" t="s">
        <v>10</v>
      </c>
      <c r="G18">
        <v>0</v>
      </c>
      <c r="H18">
        <v>0</v>
      </c>
    </row>
    <row r="19" spans="1:8" x14ac:dyDescent="0.25">
      <c r="A19">
        <v>1</v>
      </c>
      <c r="B19">
        <v>300</v>
      </c>
      <c r="C19">
        <v>29</v>
      </c>
      <c r="D19" t="s">
        <v>9</v>
      </c>
      <c r="E19" t="s">
        <v>10</v>
      </c>
      <c r="F19" t="s">
        <v>9</v>
      </c>
      <c r="G19">
        <v>1</v>
      </c>
      <c r="H19">
        <v>0</v>
      </c>
    </row>
    <row r="20" spans="1:8" x14ac:dyDescent="0.25">
      <c r="A20">
        <v>1</v>
      </c>
      <c r="B20">
        <v>300</v>
      </c>
      <c r="C20">
        <v>30</v>
      </c>
      <c r="D20" t="s">
        <v>10</v>
      </c>
      <c r="E20" t="s">
        <v>10</v>
      </c>
      <c r="F20" t="s">
        <v>9</v>
      </c>
      <c r="G20">
        <v>1</v>
      </c>
      <c r="H20">
        <v>0</v>
      </c>
    </row>
    <row r="21" spans="1:8" x14ac:dyDescent="0.25">
      <c r="A21">
        <v>1</v>
      </c>
      <c r="B21">
        <v>300</v>
      </c>
      <c r="C21">
        <v>33</v>
      </c>
      <c r="D21" t="s">
        <v>9</v>
      </c>
      <c r="E21" t="s">
        <v>10</v>
      </c>
      <c r="F21" t="s">
        <v>10</v>
      </c>
      <c r="G21">
        <v>0</v>
      </c>
      <c r="H21">
        <v>0</v>
      </c>
    </row>
    <row r="22" spans="1:8" x14ac:dyDescent="0.25">
      <c r="A22">
        <v>1</v>
      </c>
      <c r="B22">
        <v>100</v>
      </c>
      <c r="C22">
        <v>34</v>
      </c>
      <c r="D22" t="s">
        <v>9</v>
      </c>
      <c r="E22" t="s">
        <v>9</v>
      </c>
      <c r="F22" t="s">
        <v>10</v>
      </c>
      <c r="G22">
        <v>1</v>
      </c>
      <c r="H22">
        <v>0</v>
      </c>
    </row>
    <row r="23" spans="1:8" x14ac:dyDescent="0.25">
      <c r="A23">
        <v>1</v>
      </c>
      <c r="B23">
        <v>300</v>
      </c>
      <c r="C23">
        <v>34</v>
      </c>
      <c r="D23" t="s">
        <v>9</v>
      </c>
      <c r="E23" t="s">
        <v>10</v>
      </c>
      <c r="F23" t="s">
        <v>10</v>
      </c>
      <c r="G23">
        <v>0</v>
      </c>
      <c r="H23">
        <v>0</v>
      </c>
    </row>
    <row r="24" spans="1:8" x14ac:dyDescent="0.25">
      <c r="A24">
        <v>1</v>
      </c>
      <c r="B24">
        <v>300</v>
      </c>
      <c r="C24">
        <v>35</v>
      </c>
      <c r="D24" t="s">
        <v>9</v>
      </c>
      <c r="E24" t="s">
        <v>10</v>
      </c>
      <c r="F24" t="s">
        <v>9</v>
      </c>
      <c r="G24">
        <v>1</v>
      </c>
      <c r="H24">
        <v>0</v>
      </c>
    </row>
    <row r="25" spans="1:8" x14ac:dyDescent="0.25">
      <c r="A25">
        <v>1</v>
      </c>
      <c r="B25">
        <v>300</v>
      </c>
      <c r="C25">
        <v>36</v>
      </c>
      <c r="D25" t="s">
        <v>9</v>
      </c>
      <c r="E25" t="s">
        <v>10</v>
      </c>
      <c r="F25" t="s">
        <v>10</v>
      </c>
      <c r="G25">
        <v>0</v>
      </c>
      <c r="H25">
        <v>0</v>
      </c>
    </row>
    <row r="26" spans="1:8" x14ac:dyDescent="0.25">
      <c r="A26">
        <v>1</v>
      </c>
      <c r="B26">
        <v>300</v>
      </c>
      <c r="C26">
        <v>37</v>
      </c>
      <c r="D26" t="s">
        <v>9</v>
      </c>
      <c r="E26" t="s">
        <v>10</v>
      </c>
      <c r="F26" t="s">
        <v>10</v>
      </c>
      <c r="G26">
        <v>0</v>
      </c>
      <c r="H26">
        <v>0</v>
      </c>
    </row>
    <row r="27" spans="1:8" x14ac:dyDescent="0.25">
      <c r="A27">
        <v>1</v>
      </c>
      <c r="B27">
        <v>300</v>
      </c>
      <c r="C27">
        <v>38</v>
      </c>
      <c r="D27" t="s">
        <v>9</v>
      </c>
      <c r="E27" t="s">
        <v>10</v>
      </c>
      <c r="F27" t="s">
        <v>9</v>
      </c>
      <c r="G27">
        <v>1</v>
      </c>
      <c r="H27">
        <v>0</v>
      </c>
    </row>
    <row r="28" spans="1:8" x14ac:dyDescent="0.25">
      <c r="A28">
        <v>1</v>
      </c>
      <c r="B28">
        <v>300</v>
      </c>
      <c r="C28">
        <v>39</v>
      </c>
      <c r="D28" t="s">
        <v>9</v>
      </c>
      <c r="E28" t="s">
        <v>9</v>
      </c>
      <c r="F28" t="s">
        <v>10</v>
      </c>
      <c r="G28">
        <v>2</v>
      </c>
      <c r="H28">
        <v>1</v>
      </c>
    </row>
    <row r="29" spans="1:8" x14ac:dyDescent="0.25">
      <c r="A29">
        <v>1</v>
      </c>
      <c r="B29">
        <v>300</v>
      </c>
      <c r="C29">
        <v>40</v>
      </c>
      <c r="D29" t="s">
        <v>9</v>
      </c>
      <c r="E29" t="s">
        <v>10</v>
      </c>
      <c r="F29" t="s">
        <v>10</v>
      </c>
      <c r="G29">
        <v>0</v>
      </c>
      <c r="H29">
        <v>0</v>
      </c>
    </row>
    <row r="30" spans="1:8" x14ac:dyDescent="0.25">
      <c r="A30">
        <v>1</v>
      </c>
      <c r="B30">
        <v>300</v>
      </c>
      <c r="C30">
        <v>41</v>
      </c>
      <c r="D30" t="s">
        <v>10</v>
      </c>
      <c r="E30" t="s">
        <v>10</v>
      </c>
      <c r="F30" t="s">
        <v>9</v>
      </c>
      <c r="G30">
        <v>1</v>
      </c>
      <c r="H30">
        <v>1</v>
      </c>
    </row>
    <row r="31" spans="1:8" x14ac:dyDescent="0.25">
      <c r="A31">
        <v>1</v>
      </c>
      <c r="B31">
        <v>100</v>
      </c>
      <c r="C31">
        <v>42</v>
      </c>
      <c r="D31" t="s">
        <v>10</v>
      </c>
      <c r="E31" t="s">
        <v>10</v>
      </c>
      <c r="F31" t="s">
        <v>9</v>
      </c>
      <c r="G31">
        <v>0</v>
      </c>
      <c r="H31">
        <v>1</v>
      </c>
    </row>
    <row r="32" spans="1:8" x14ac:dyDescent="0.25">
      <c r="A32">
        <v>1</v>
      </c>
      <c r="B32">
        <v>300</v>
      </c>
      <c r="C32">
        <v>42</v>
      </c>
      <c r="D32" t="s">
        <v>9</v>
      </c>
      <c r="E32" t="s">
        <v>10</v>
      </c>
      <c r="F32" t="s">
        <v>10</v>
      </c>
      <c r="G32">
        <v>0</v>
      </c>
      <c r="H32">
        <v>0</v>
      </c>
    </row>
    <row r="33" spans="1:8" x14ac:dyDescent="0.25">
      <c r="A33">
        <v>1</v>
      </c>
      <c r="B33">
        <v>100</v>
      </c>
      <c r="C33">
        <v>43</v>
      </c>
      <c r="D33" t="s">
        <v>9</v>
      </c>
      <c r="E33" t="s">
        <v>10</v>
      </c>
      <c r="F33" t="s">
        <v>10</v>
      </c>
      <c r="G33">
        <v>0</v>
      </c>
      <c r="H33">
        <v>0</v>
      </c>
    </row>
    <row r="34" spans="1:8" x14ac:dyDescent="0.25">
      <c r="A34">
        <v>1</v>
      </c>
      <c r="B34">
        <v>300</v>
      </c>
      <c r="C34">
        <v>43</v>
      </c>
      <c r="D34" t="s">
        <v>9</v>
      </c>
      <c r="E34" t="s">
        <v>9</v>
      </c>
      <c r="F34" t="s">
        <v>10</v>
      </c>
      <c r="G34">
        <v>1</v>
      </c>
      <c r="H34">
        <v>0</v>
      </c>
    </row>
    <row r="35" spans="1:8" x14ac:dyDescent="0.25">
      <c r="A35">
        <v>1</v>
      </c>
      <c r="B35">
        <v>100</v>
      </c>
      <c r="C35">
        <v>44</v>
      </c>
      <c r="D35" t="s">
        <v>10</v>
      </c>
      <c r="E35" t="s">
        <v>10</v>
      </c>
      <c r="F35" t="s">
        <v>9</v>
      </c>
      <c r="G35">
        <v>1</v>
      </c>
      <c r="H35">
        <v>0</v>
      </c>
    </row>
    <row r="36" spans="1:8" x14ac:dyDescent="0.25">
      <c r="A36">
        <v>1</v>
      </c>
      <c r="B36">
        <v>300</v>
      </c>
      <c r="C36">
        <v>44</v>
      </c>
      <c r="D36" t="s">
        <v>9</v>
      </c>
      <c r="E36" t="s">
        <v>10</v>
      </c>
      <c r="F36" t="s">
        <v>10</v>
      </c>
      <c r="G36">
        <v>0</v>
      </c>
      <c r="H36">
        <v>0</v>
      </c>
    </row>
    <row r="37" spans="1:8" x14ac:dyDescent="0.25">
      <c r="A37">
        <v>1</v>
      </c>
      <c r="B37">
        <v>300</v>
      </c>
      <c r="C37">
        <v>48</v>
      </c>
      <c r="D37" t="s">
        <v>9</v>
      </c>
      <c r="E37" t="s">
        <v>10</v>
      </c>
      <c r="F37" t="s">
        <v>10</v>
      </c>
      <c r="G37">
        <v>0</v>
      </c>
      <c r="H37">
        <v>0</v>
      </c>
    </row>
    <row r="38" spans="1:8" x14ac:dyDescent="0.25">
      <c r="A38">
        <v>1</v>
      </c>
      <c r="B38">
        <v>300</v>
      </c>
      <c r="C38">
        <v>50</v>
      </c>
      <c r="D38" t="s">
        <v>9</v>
      </c>
      <c r="E38" t="s">
        <v>10</v>
      </c>
      <c r="F38" t="s">
        <v>9</v>
      </c>
      <c r="G38">
        <v>1</v>
      </c>
      <c r="H38">
        <v>0</v>
      </c>
    </row>
    <row r="39" spans="1:8" x14ac:dyDescent="0.25">
      <c r="A39">
        <v>1</v>
      </c>
      <c r="B39">
        <v>300</v>
      </c>
      <c r="C39">
        <v>51</v>
      </c>
      <c r="D39" t="s">
        <v>10</v>
      </c>
      <c r="E39" t="s">
        <v>10</v>
      </c>
      <c r="F39" t="s">
        <v>9</v>
      </c>
      <c r="G39">
        <v>1</v>
      </c>
      <c r="H39">
        <v>0</v>
      </c>
    </row>
    <row r="40" spans="1:8" x14ac:dyDescent="0.25">
      <c r="A40">
        <v>1</v>
      </c>
      <c r="B40">
        <v>100</v>
      </c>
      <c r="C40">
        <v>52</v>
      </c>
      <c r="D40" t="s">
        <v>9</v>
      </c>
      <c r="E40" t="s">
        <v>10</v>
      </c>
      <c r="F40" t="s">
        <v>10</v>
      </c>
      <c r="G40">
        <v>0</v>
      </c>
      <c r="H40">
        <v>0</v>
      </c>
    </row>
    <row r="41" spans="1:8" x14ac:dyDescent="0.25">
      <c r="A41">
        <v>1</v>
      </c>
      <c r="B41">
        <v>300</v>
      </c>
      <c r="C41">
        <v>52</v>
      </c>
      <c r="D41" t="s">
        <v>9</v>
      </c>
      <c r="E41" t="s">
        <v>9</v>
      </c>
      <c r="F41" t="s">
        <v>9</v>
      </c>
      <c r="G41">
        <v>2</v>
      </c>
      <c r="H41">
        <v>0</v>
      </c>
    </row>
    <row r="42" spans="1:8" x14ac:dyDescent="0.25">
      <c r="A42">
        <v>1</v>
      </c>
      <c r="B42">
        <v>100</v>
      </c>
      <c r="C42">
        <v>54</v>
      </c>
      <c r="D42" t="s">
        <v>10</v>
      </c>
      <c r="E42" t="s">
        <v>10</v>
      </c>
      <c r="F42" t="s">
        <v>9</v>
      </c>
      <c r="G42">
        <v>1</v>
      </c>
      <c r="H42">
        <v>0</v>
      </c>
    </row>
    <row r="43" spans="1:8" x14ac:dyDescent="0.25">
      <c r="A43">
        <v>1</v>
      </c>
      <c r="B43">
        <v>300</v>
      </c>
      <c r="C43">
        <v>56</v>
      </c>
      <c r="D43" t="s">
        <v>9</v>
      </c>
      <c r="E43" t="s">
        <v>10</v>
      </c>
      <c r="F43" t="s">
        <v>10</v>
      </c>
      <c r="G43">
        <v>0</v>
      </c>
      <c r="H43">
        <v>0</v>
      </c>
    </row>
    <row r="44" spans="1:8" x14ac:dyDescent="0.25">
      <c r="A44">
        <v>1</v>
      </c>
      <c r="B44">
        <v>100</v>
      </c>
      <c r="C44">
        <v>57</v>
      </c>
      <c r="D44" t="s">
        <v>10</v>
      </c>
      <c r="E44" t="s">
        <v>10</v>
      </c>
      <c r="F44" t="s">
        <v>9</v>
      </c>
      <c r="G44">
        <v>0</v>
      </c>
      <c r="H44">
        <v>1</v>
      </c>
    </row>
    <row r="45" spans="1:8" x14ac:dyDescent="0.25">
      <c r="A45">
        <v>1</v>
      </c>
      <c r="B45">
        <v>300</v>
      </c>
      <c r="C45">
        <v>60</v>
      </c>
      <c r="D45" t="s">
        <v>9</v>
      </c>
      <c r="E45" t="s">
        <v>10</v>
      </c>
      <c r="F45" t="s">
        <v>10</v>
      </c>
      <c r="G45">
        <v>0</v>
      </c>
      <c r="H45">
        <v>0</v>
      </c>
    </row>
    <row r="46" spans="1:8" x14ac:dyDescent="0.25">
      <c r="A46">
        <v>1</v>
      </c>
      <c r="B46">
        <v>300</v>
      </c>
      <c r="C46">
        <v>64</v>
      </c>
      <c r="D46" t="s">
        <v>9</v>
      </c>
      <c r="E46" t="s">
        <v>10</v>
      </c>
      <c r="F46" t="s">
        <v>10</v>
      </c>
      <c r="G46">
        <v>0</v>
      </c>
      <c r="H46">
        <v>0</v>
      </c>
    </row>
    <row r="47" spans="1:8" x14ac:dyDescent="0.25">
      <c r="A47">
        <v>1</v>
      </c>
      <c r="B47">
        <v>100</v>
      </c>
      <c r="C47">
        <v>66</v>
      </c>
      <c r="D47" t="s">
        <v>9</v>
      </c>
      <c r="E47" t="s">
        <v>10</v>
      </c>
      <c r="F47" t="s">
        <v>10</v>
      </c>
      <c r="G47">
        <v>0</v>
      </c>
      <c r="H47">
        <v>0</v>
      </c>
    </row>
    <row r="48" spans="1:8" x14ac:dyDescent="0.25">
      <c r="A48">
        <v>1</v>
      </c>
      <c r="B48">
        <v>300</v>
      </c>
      <c r="C48">
        <v>66</v>
      </c>
      <c r="D48" t="s">
        <v>9</v>
      </c>
      <c r="E48" t="s">
        <v>10</v>
      </c>
      <c r="F48" t="s">
        <v>10</v>
      </c>
      <c r="G48">
        <v>0</v>
      </c>
      <c r="H48">
        <v>0</v>
      </c>
    </row>
    <row r="49" spans="1:8" x14ac:dyDescent="0.25">
      <c r="A49">
        <v>1</v>
      </c>
      <c r="B49">
        <v>300</v>
      </c>
      <c r="C49">
        <v>73</v>
      </c>
      <c r="D49" t="s">
        <v>10</v>
      </c>
      <c r="E49" t="s">
        <v>9</v>
      </c>
      <c r="F49" t="s">
        <v>10</v>
      </c>
      <c r="G49">
        <v>1</v>
      </c>
      <c r="H49">
        <v>0</v>
      </c>
    </row>
    <row r="50" spans="1:8" x14ac:dyDescent="0.25">
      <c r="A50">
        <v>1</v>
      </c>
      <c r="B50">
        <v>300</v>
      </c>
      <c r="C50">
        <v>77</v>
      </c>
      <c r="D50" t="s">
        <v>9</v>
      </c>
      <c r="E50" t="s">
        <v>10</v>
      </c>
      <c r="F50" t="s">
        <v>9</v>
      </c>
      <c r="G50">
        <v>1</v>
      </c>
      <c r="H50">
        <v>0</v>
      </c>
    </row>
    <row r="51" spans="1:8" x14ac:dyDescent="0.25">
      <c r="A51">
        <v>1</v>
      </c>
      <c r="B51">
        <v>300</v>
      </c>
      <c r="C51">
        <v>80</v>
      </c>
      <c r="D51" t="s">
        <v>9</v>
      </c>
      <c r="E51" t="s">
        <v>10</v>
      </c>
      <c r="F51" t="s">
        <v>9</v>
      </c>
      <c r="G51">
        <v>0</v>
      </c>
      <c r="H51">
        <v>1</v>
      </c>
    </row>
    <row r="52" spans="1:8" x14ac:dyDescent="0.25">
      <c r="A52">
        <v>1</v>
      </c>
      <c r="B52">
        <v>100</v>
      </c>
      <c r="C52">
        <v>88</v>
      </c>
      <c r="D52" t="s">
        <v>9</v>
      </c>
      <c r="E52" t="s">
        <v>10</v>
      </c>
      <c r="F52" t="s">
        <v>10</v>
      </c>
      <c r="G52">
        <v>0</v>
      </c>
      <c r="H52">
        <v>0</v>
      </c>
    </row>
    <row r="53" spans="1:8" x14ac:dyDescent="0.25">
      <c r="A53">
        <v>1</v>
      </c>
      <c r="B53">
        <v>300</v>
      </c>
      <c r="C53">
        <v>88</v>
      </c>
      <c r="D53" t="s">
        <v>9</v>
      </c>
      <c r="E53" t="s">
        <v>10</v>
      </c>
      <c r="F53" t="s">
        <v>10</v>
      </c>
      <c r="G53">
        <v>0</v>
      </c>
      <c r="H53">
        <v>0</v>
      </c>
    </row>
    <row r="54" spans="1:8" x14ac:dyDescent="0.25">
      <c r="A54">
        <v>1</v>
      </c>
      <c r="B54">
        <v>300</v>
      </c>
      <c r="C54">
        <v>132</v>
      </c>
      <c r="D54" t="s">
        <v>9</v>
      </c>
      <c r="E54" t="s">
        <v>10</v>
      </c>
      <c r="F54" t="s">
        <v>10</v>
      </c>
      <c r="G54">
        <v>0</v>
      </c>
      <c r="H54">
        <v>0</v>
      </c>
    </row>
    <row r="55" spans="1:8" x14ac:dyDescent="0.25">
      <c r="A55">
        <v>1</v>
      </c>
      <c r="B55">
        <v>100</v>
      </c>
      <c r="C55">
        <v>140</v>
      </c>
      <c r="D55" t="s">
        <v>9</v>
      </c>
      <c r="E55" t="s">
        <v>10</v>
      </c>
      <c r="F55" t="s">
        <v>10</v>
      </c>
      <c r="G55">
        <v>0</v>
      </c>
      <c r="H55">
        <v>0</v>
      </c>
    </row>
    <row r="56" spans="1:8" x14ac:dyDescent="0.25">
      <c r="A56">
        <v>1</v>
      </c>
      <c r="B56">
        <v>100</v>
      </c>
      <c r="C56">
        <v>141</v>
      </c>
      <c r="D56" t="s">
        <v>9</v>
      </c>
      <c r="E56" t="s">
        <v>10</v>
      </c>
      <c r="F56" t="s">
        <v>10</v>
      </c>
      <c r="G56">
        <v>0</v>
      </c>
      <c r="H56">
        <v>0</v>
      </c>
    </row>
    <row r="57" spans="1:8" x14ac:dyDescent="0.25">
      <c r="A57">
        <v>1</v>
      </c>
      <c r="B57">
        <v>300</v>
      </c>
      <c r="C57">
        <v>141</v>
      </c>
      <c r="D57" t="s">
        <v>10</v>
      </c>
      <c r="E57" t="s">
        <v>10</v>
      </c>
      <c r="F57" t="s">
        <v>9</v>
      </c>
      <c r="G57">
        <v>1</v>
      </c>
      <c r="H57">
        <v>0</v>
      </c>
    </row>
    <row r="58" spans="1:8" x14ac:dyDescent="0.25">
      <c r="A58">
        <v>1</v>
      </c>
      <c r="B58">
        <v>100</v>
      </c>
      <c r="C58">
        <v>142</v>
      </c>
      <c r="D58" t="s">
        <v>9</v>
      </c>
      <c r="E58" t="s">
        <v>9</v>
      </c>
      <c r="F58" t="s">
        <v>10</v>
      </c>
      <c r="G58">
        <v>0</v>
      </c>
      <c r="H58">
        <v>1</v>
      </c>
    </row>
    <row r="59" spans="1:8" x14ac:dyDescent="0.25">
      <c r="A59">
        <v>1</v>
      </c>
      <c r="B59">
        <v>100</v>
      </c>
      <c r="C59">
        <v>143</v>
      </c>
      <c r="D59" t="s">
        <v>9</v>
      </c>
      <c r="E59" t="s">
        <v>10</v>
      </c>
      <c r="F59" t="s">
        <v>10</v>
      </c>
      <c r="G59">
        <v>0</v>
      </c>
      <c r="H59">
        <v>0</v>
      </c>
    </row>
    <row r="60" spans="1:8" x14ac:dyDescent="0.25">
      <c r="A60">
        <v>1</v>
      </c>
      <c r="B60">
        <v>100</v>
      </c>
      <c r="C60">
        <v>144</v>
      </c>
      <c r="D60" t="s">
        <v>9</v>
      </c>
      <c r="E60" t="s">
        <v>10</v>
      </c>
      <c r="F60" t="s">
        <v>10</v>
      </c>
      <c r="G60">
        <v>0</v>
      </c>
      <c r="H60">
        <v>0</v>
      </c>
    </row>
    <row r="61" spans="1:8" x14ac:dyDescent="0.25">
      <c r="A61">
        <v>1</v>
      </c>
      <c r="B61">
        <v>100</v>
      </c>
      <c r="C61">
        <v>145</v>
      </c>
      <c r="D61" t="s">
        <v>9</v>
      </c>
      <c r="E61" t="s">
        <v>10</v>
      </c>
      <c r="F61" t="s">
        <v>10</v>
      </c>
      <c r="G61">
        <v>0</v>
      </c>
      <c r="H61">
        <v>0</v>
      </c>
    </row>
    <row r="62" spans="1:8" x14ac:dyDescent="0.25">
      <c r="A62">
        <v>1</v>
      </c>
      <c r="B62">
        <v>100</v>
      </c>
      <c r="C62">
        <v>146</v>
      </c>
      <c r="D62" t="s">
        <v>9</v>
      </c>
      <c r="E62" t="s">
        <v>10</v>
      </c>
      <c r="F62" t="s">
        <v>10</v>
      </c>
      <c r="G62">
        <v>0</v>
      </c>
      <c r="H62">
        <v>0</v>
      </c>
    </row>
    <row r="63" spans="1:8" x14ac:dyDescent="0.25">
      <c r="A63">
        <v>1</v>
      </c>
      <c r="B63">
        <v>100</v>
      </c>
      <c r="C63">
        <v>147</v>
      </c>
      <c r="D63" t="s">
        <v>10</v>
      </c>
      <c r="E63" t="s">
        <v>9</v>
      </c>
      <c r="F63" t="s">
        <v>10</v>
      </c>
      <c r="G63">
        <v>1</v>
      </c>
      <c r="H63">
        <v>0</v>
      </c>
    </row>
    <row r="64" spans="1:8" x14ac:dyDescent="0.25">
      <c r="A64">
        <v>1</v>
      </c>
      <c r="B64">
        <v>100</v>
      </c>
      <c r="C64">
        <v>148</v>
      </c>
      <c r="D64" t="s">
        <v>10</v>
      </c>
      <c r="E64" t="s">
        <v>9</v>
      </c>
      <c r="F64" t="s">
        <v>10</v>
      </c>
      <c r="G64">
        <v>0</v>
      </c>
      <c r="H64">
        <v>1</v>
      </c>
    </row>
    <row r="65" spans="1:8" x14ac:dyDescent="0.25">
      <c r="A65">
        <v>1</v>
      </c>
      <c r="B65">
        <v>100</v>
      </c>
      <c r="C65">
        <v>149</v>
      </c>
      <c r="D65" t="s">
        <v>10</v>
      </c>
      <c r="E65" t="s">
        <v>9</v>
      </c>
      <c r="F65" t="s">
        <v>10</v>
      </c>
      <c r="G65">
        <v>0</v>
      </c>
      <c r="H65">
        <v>1</v>
      </c>
    </row>
    <row r="66" spans="1:8" x14ac:dyDescent="0.25">
      <c r="A66">
        <v>1</v>
      </c>
      <c r="B66">
        <v>100</v>
      </c>
      <c r="C66">
        <v>150</v>
      </c>
      <c r="D66" t="s">
        <v>10</v>
      </c>
      <c r="E66" t="s">
        <v>9</v>
      </c>
      <c r="F66" t="s">
        <v>10</v>
      </c>
      <c r="G66">
        <v>0</v>
      </c>
      <c r="H66">
        <v>1</v>
      </c>
    </row>
    <row r="67" spans="1:8" x14ac:dyDescent="0.25">
      <c r="A67">
        <v>1</v>
      </c>
      <c r="B67">
        <v>100</v>
      </c>
      <c r="C67">
        <v>151</v>
      </c>
      <c r="D67" t="s">
        <v>10</v>
      </c>
      <c r="E67" t="s">
        <v>9</v>
      </c>
      <c r="F67" t="s">
        <v>10</v>
      </c>
      <c r="G67">
        <v>1</v>
      </c>
      <c r="H67">
        <v>0</v>
      </c>
    </row>
    <row r="68" spans="1:8" x14ac:dyDescent="0.25">
      <c r="A68">
        <v>1</v>
      </c>
      <c r="B68">
        <v>100</v>
      </c>
      <c r="C68">
        <v>152</v>
      </c>
      <c r="D68" t="s">
        <v>10</v>
      </c>
      <c r="E68" t="s">
        <v>9</v>
      </c>
      <c r="F68" t="s">
        <v>10</v>
      </c>
      <c r="G68">
        <v>1</v>
      </c>
      <c r="H68">
        <v>0</v>
      </c>
    </row>
    <row r="69" spans="1:8" x14ac:dyDescent="0.25">
      <c r="A69">
        <v>1</v>
      </c>
      <c r="B69">
        <v>100</v>
      </c>
      <c r="C69">
        <v>153</v>
      </c>
      <c r="D69" t="s">
        <v>10</v>
      </c>
      <c r="E69" t="s">
        <v>9</v>
      </c>
      <c r="F69" t="s">
        <v>10</v>
      </c>
      <c r="G69">
        <v>0</v>
      </c>
      <c r="H69">
        <v>1</v>
      </c>
    </row>
    <row r="70" spans="1:8" x14ac:dyDescent="0.25">
      <c r="A70">
        <v>1</v>
      </c>
      <c r="B70">
        <v>100</v>
      </c>
      <c r="C70">
        <v>154</v>
      </c>
      <c r="D70" t="s">
        <v>10</v>
      </c>
      <c r="E70" t="s">
        <v>10</v>
      </c>
      <c r="F70" t="s">
        <v>9</v>
      </c>
      <c r="G70">
        <v>0</v>
      </c>
      <c r="H70">
        <v>1</v>
      </c>
    </row>
    <row r="71" spans="1:8" x14ac:dyDescent="0.25">
      <c r="A71">
        <v>1</v>
      </c>
      <c r="B71">
        <v>100</v>
      </c>
      <c r="C71">
        <v>155</v>
      </c>
      <c r="D71" t="s">
        <v>10</v>
      </c>
      <c r="E71" t="s">
        <v>10</v>
      </c>
      <c r="F71" t="s">
        <v>9</v>
      </c>
      <c r="G71">
        <v>1</v>
      </c>
      <c r="H71">
        <v>0</v>
      </c>
    </row>
    <row r="72" spans="1:8" x14ac:dyDescent="0.25">
      <c r="A72">
        <v>1</v>
      </c>
      <c r="B72">
        <v>100</v>
      </c>
      <c r="C72">
        <v>156</v>
      </c>
      <c r="D72" t="s">
        <v>10</v>
      </c>
      <c r="E72" t="s">
        <v>10</v>
      </c>
      <c r="F72" t="s">
        <v>9</v>
      </c>
      <c r="G72">
        <v>0</v>
      </c>
      <c r="H72">
        <v>1</v>
      </c>
    </row>
    <row r="73" spans="1:8" x14ac:dyDescent="0.25">
      <c r="A73">
        <v>1</v>
      </c>
      <c r="B73">
        <v>100</v>
      </c>
      <c r="C73">
        <v>157</v>
      </c>
      <c r="D73" t="s">
        <v>10</v>
      </c>
      <c r="E73" t="s">
        <v>10</v>
      </c>
      <c r="F73" t="s">
        <v>9</v>
      </c>
      <c r="G73">
        <v>1</v>
      </c>
      <c r="H73">
        <v>0</v>
      </c>
    </row>
    <row r="74" spans="1:8" x14ac:dyDescent="0.25">
      <c r="A74">
        <v>1</v>
      </c>
      <c r="B74">
        <v>100</v>
      </c>
      <c r="C74">
        <v>158</v>
      </c>
      <c r="D74" t="s">
        <v>10</v>
      </c>
      <c r="E74" t="s">
        <v>10</v>
      </c>
      <c r="F74" t="s">
        <v>9</v>
      </c>
      <c r="G74">
        <v>0</v>
      </c>
      <c r="H74">
        <v>1</v>
      </c>
    </row>
    <row r="75" spans="1:8" x14ac:dyDescent="0.25">
      <c r="A75">
        <v>1</v>
      </c>
      <c r="B75">
        <v>300</v>
      </c>
      <c r="C75">
        <v>159</v>
      </c>
      <c r="D75" t="s">
        <v>9</v>
      </c>
      <c r="E75" t="s">
        <v>10</v>
      </c>
      <c r="F75" t="s">
        <v>10</v>
      </c>
      <c r="G75">
        <v>0</v>
      </c>
      <c r="H75">
        <v>0</v>
      </c>
    </row>
    <row r="76" spans="1:8" x14ac:dyDescent="0.25">
      <c r="A76">
        <v>1</v>
      </c>
      <c r="B76">
        <v>300</v>
      </c>
      <c r="C76">
        <v>160</v>
      </c>
      <c r="D76" t="s">
        <v>9</v>
      </c>
      <c r="E76" t="s">
        <v>10</v>
      </c>
      <c r="F76" t="s">
        <v>10</v>
      </c>
      <c r="G76">
        <v>0</v>
      </c>
      <c r="H76">
        <v>0</v>
      </c>
    </row>
    <row r="77" spans="1:8" x14ac:dyDescent="0.25">
      <c r="A77">
        <v>1</v>
      </c>
      <c r="B77">
        <v>300</v>
      </c>
      <c r="C77">
        <v>161</v>
      </c>
      <c r="D77" t="s">
        <v>9</v>
      </c>
      <c r="E77" t="s">
        <v>10</v>
      </c>
      <c r="F77" t="s">
        <v>9</v>
      </c>
      <c r="G77">
        <v>1</v>
      </c>
      <c r="H77">
        <v>0</v>
      </c>
    </row>
    <row r="78" spans="1:8" x14ac:dyDescent="0.25">
      <c r="A78">
        <v>1</v>
      </c>
      <c r="B78">
        <v>300</v>
      </c>
      <c r="C78">
        <v>162</v>
      </c>
      <c r="D78" t="s">
        <v>9</v>
      </c>
      <c r="E78" t="s">
        <v>10</v>
      </c>
      <c r="F78" t="s">
        <v>10</v>
      </c>
      <c r="G78">
        <v>0</v>
      </c>
      <c r="H78">
        <v>0</v>
      </c>
    </row>
    <row r="79" spans="1:8" x14ac:dyDescent="0.25">
      <c r="A79">
        <v>1</v>
      </c>
      <c r="B79">
        <v>300</v>
      </c>
      <c r="C79">
        <v>163</v>
      </c>
      <c r="D79" t="s">
        <v>9</v>
      </c>
      <c r="E79" t="s">
        <v>10</v>
      </c>
      <c r="F79" t="s">
        <v>10</v>
      </c>
      <c r="G79">
        <v>0</v>
      </c>
      <c r="H79">
        <v>0</v>
      </c>
    </row>
    <row r="80" spans="1:8" x14ac:dyDescent="0.25">
      <c r="A80">
        <v>1</v>
      </c>
      <c r="B80">
        <v>300</v>
      </c>
      <c r="C80">
        <v>164</v>
      </c>
      <c r="D80" t="s">
        <v>9</v>
      </c>
      <c r="E80" t="s">
        <v>9</v>
      </c>
      <c r="F80" t="s">
        <v>10</v>
      </c>
      <c r="G80">
        <v>2</v>
      </c>
      <c r="H80">
        <v>1</v>
      </c>
    </row>
    <row r="81" spans="1:10" x14ac:dyDescent="0.25">
      <c r="A81">
        <v>1</v>
      </c>
      <c r="B81">
        <v>300</v>
      </c>
      <c r="C81">
        <v>165</v>
      </c>
      <c r="D81" t="s">
        <v>9</v>
      </c>
      <c r="E81" t="s">
        <v>10</v>
      </c>
      <c r="F81" t="s">
        <v>10</v>
      </c>
      <c r="G81">
        <v>0</v>
      </c>
      <c r="H81">
        <v>0</v>
      </c>
    </row>
    <row r="82" spans="1:10" x14ac:dyDescent="0.25">
      <c r="A82">
        <v>1</v>
      </c>
      <c r="B82">
        <v>300</v>
      </c>
      <c r="C82">
        <v>166</v>
      </c>
      <c r="D82" t="s">
        <v>9</v>
      </c>
      <c r="E82" t="s">
        <v>10</v>
      </c>
      <c r="F82" t="s">
        <v>9</v>
      </c>
      <c r="G82">
        <v>0</v>
      </c>
      <c r="H82">
        <v>1</v>
      </c>
    </row>
    <row r="83" spans="1:10" x14ac:dyDescent="0.25">
      <c r="A83">
        <v>1</v>
      </c>
      <c r="B83">
        <v>300</v>
      </c>
      <c r="C83">
        <v>167</v>
      </c>
      <c r="D83" t="s">
        <v>9</v>
      </c>
      <c r="E83" t="s">
        <v>10</v>
      </c>
      <c r="F83" t="s">
        <v>10</v>
      </c>
      <c r="G83">
        <v>0</v>
      </c>
      <c r="H83">
        <v>0</v>
      </c>
    </row>
    <row r="84" spans="1:10" x14ac:dyDescent="0.25">
      <c r="A84">
        <v>1</v>
      </c>
      <c r="B84">
        <v>300</v>
      </c>
      <c r="C84">
        <v>168</v>
      </c>
      <c r="D84" t="s">
        <v>10</v>
      </c>
      <c r="E84" t="s">
        <v>9</v>
      </c>
      <c r="F84" t="s">
        <v>10</v>
      </c>
      <c r="G84">
        <v>0</v>
      </c>
      <c r="H84">
        <v>1</v>
      </c>
    </row>
    <row r="85" spans="1:10" x14ac:dyDescent="0.25">
      <c r="A85">
        <v>1</v>
      </c>
      <c r="B85">
        <v>300</v>
      </c>
      <c r="C85">
        <v>169</v>
      </c>
      <c r="D85" t="s">
        <v>10</v>
      </c>
      <c r="E85" t="s">
        <v>10</v>
      </c>
      <c r="F85" t="s">
        <v>9</v>
      </c>
      <c r="G85">
        <v>0</v>
      </c>
      <c r="H85">
        <v>1</v>
      </c>
    </row>
    <row r="86" spans="1:10" x14ac:dyDescent="0.25">
      <c r="A86">
        <v>1</v>
      </c>
      <c r="B86">
        <v>300</v>
      </c>
      <c r="C86">
        <v>170</v>
      </c>
      <c r="D86" t="s">
        <v>10</v>
      </c>
      <c r="E86" t="s">
        <v>9</v>
      </c>
      <c r="F86" t="s">
        <v>10</v>
      </c>
      <c r="G86">
        <v>1</v>
      </c>
      <c r="H86">
        <v>0</v>
      </c>
    </row>
    <row r="87" spans="1:10" x14ac:dyDescent="0.25">
      <c r="A87">
        <v>1</v>
      </c>
      <c r="B87">
        <v>300</v>
      </c>
      <c r="C87">
        <v>171</v>
      </c>
      <c r="D87" t="s">
        <v>10</v>
      </c>
      <c r="E87" t="s">
        <v>9</v>
      </c>
      <c r="F87" t="s">
        <v>10</v>
      </c>
      <c r="G87">
        <v>0</v>
      </c>
      <c r="H87">
        <v>1</v>
      </c>
    </row>
    <row r="88" spans="1:10" x14ac:dyDescent="0.25">
      <c r="A88">
        <v>1</v>
      </c>
      <c r="B88">
        <v>300</v>
      </c>
      <c r="C88">
        <v>172</v>
      </c>
      <c r="D88" t="s">
        <v>10</v>
      </c>
      <c r="E88" t="s">
        <v>9</v>
      </c>
      <c r="F88" t="s">
        <v>10</v>
      </c>
      <c r="G88">
        <v>1</v>
      </c>
      <c r="H88">
        <v>0</v>
      </c>
    </row>
    <row r="89" spans="1:10" x14ac:dyDescent="0.25">
      <c r="A89">
        <v>2</v>
      </c>
      <c r="B89">
        <v>100</v>
      </c>
      <c r="C89">
        <v>1</v>
      </c>
      <c r="D89" t="s">
        <v>9</v>
      </c>
      <c r="E89" t="s">
        <v>10</v>
      </c>
      <c r="F89" t="s">
        <v>9</v>
      </c>
      <c r="G89">
        <v>0</v>
      </c>
      <c r="H89">
        <v>1</v>
      </c>
      <c r="I89" s="3"/>
      <c r="J89" s="3"/>
    </row>
    <row r="90" spans="1:10" x14ac:dyDescent="0.25">
      <c r="A90">
        <v>2</v>
      </c>
      <c r="B90">
        <v>300</v>
      </c>
      <c r="C90">
        <v>2</v>
      </c>
      <c r="D90" t="s">
        <v>9</v>
      </c>
      <c r="E90" t="s">
        <v>10</v>
      </c>
      <c r="F90" t="s">
        <v>9</v>
      </c>
      <c r="G90">
        <v>0</v>
      </c>
      <c r="H90">
        <v>1</v>
      </c>
      <c r="I90" s="3"/>
      <c r="J90" s="3"/>
    </row>
    <row r="91" spans="1:10" x14ac:dyDescent="0.25">
      <c r="A91">
        <v>2</v>
      </c>
      <c r="B91">
        <v>100</v>
      </c>
      <c r="C91">
        <v>2</v>
      </c>
      <c r="D91" t="s">
        <v>9</v>
      </c>
      <c r="E91" t="s">
        <v>10</v>
      </c>
      <c r="F91" t="s">
        <v>10</v>
      </c>
      <c r="G91">
        <v>0</v>
      </c>
      <c r="H91">
        <v>0</v>
      </c>
      <c r="I91" s="3"/>
      <c r="J91" s="3"/>
    </row>
    <row r="92" spans="1:10" x14ac:dyDescent="0.25">
      <c r="A92">
        <v>2</v>
      </c>
      <c r="B92">
        <v>300</v>
      </c>
      <c r="C92">
        <v>3</v>
      </c>
      <c r="D92" t="s">
        <v>9</v>
      </c>
      <c r="E92" t="s">
        <v>12</v>
      </c>
      <c r="F92" t="s">
        <v>10</v>
      </c>
      <c r="G92">
        <v>0</v>
      </c>
      <c r="H92">
        <v>0</v>
      </c>
      <c r="I92" s="3"/>
      <c r="J92" s="3"/>
    </row>
    <row r="93" spans="1:10" x14ac:dyDescent="0.25">
      <c r="A93">
        <v>2</v>
      </c>
      <c r="B93">
        <v>100</v>
      </c>
      <c r="C93">
        <v>3</v>
      </c>
      <c r="D93" t="s">
        <v>9</v>
      </c>
      <c r="E93" t="s">
        <v>10</v>
      </c>
      <c r="F93" t="s">
        <v>10</v>
      </c>
      <c r="G93">
        <v>0</v>
      </c>
      <c r="H93">
        <v>0</v>
      </c>
      <c r="I93" s="3"/>
      <c r="J93" s="3"/>
    </row>
    <row r="94" spans="1:10" x14ac:dyDescent="0.25">
      <c r="A94">
        <v>2</v>
      </c>
      <c r="B94">
        <v>100</v>
      </c>
      <c r="C94">
        <v>11</v>
      </c>
      <c r="D94" t="s">
        <v>9</v>
      </c>
      <c r="E94" t="s">
        <v>9</v>
      </c>
      <c r="F94" t="s">
        <v>10</v>
      </c>
      <c r="G94">
        <v>3</v>
      </c>
      <c r="H94">
        <v>0</v>
      </c>
      <c r="I94" s="3"/>
      <c r="J94" s="3"/>
    </row>
    <row r="95" spans="1:10" x14ac:dyDescent="0.25">
      <c r="A95">
        <v>2</v>
      </c>
      <c r="B95">
        <v>100</v>
      </c>
      <c r="C95">
        <v>14</v>
      </c>
      <c r="D95" t="s">
        <v>10</v>
      </c>
      <c r="E95" t="s">
        <v>9</v>
      </c>
      <c r="F95" t="s">
        <v>10</v>
      </c>
      <c r="G95">
        <v>0</v>
      </c>
      <c r="H95">
        <v>1</v>
      </c>
      <c r="I95" s="3"/>
      <c r="J95" s="3"/>
    </row>
    <row r="96" spans="1:10" x14ac:dyDescent="0.25">
      <c r="A96">
        <v>2</v>
      </c>
      <c r="B96">
        <v>100</v>
      </c>
      <c r="C96">
        <v>15</v>
      </c>
      <c r="D96" t="s">
        <v>9</v>
      </c>
      <c r="E96" t="s">
        <v>9</v>
      </c>
      <c r="F96" t="s">
        <v>10</v>
      </c>
      <c r="G96">
        <v>1</v>
      </c>
      <c r="H96">
        <v>0</v>
      </c>
      <c r="I96" s="3"/>
      <c r="J96" s="3"/>
    </row>
    <row r="97" spans="1:10" x14ac:dyDescent="0.25">
      <c r="A97">
        <v>2</v>
      </c>
      <c r="B97">
        <v>100</v>
      </c>
      <c r="C97">
        <v>17</v>
      </c>
      <c r="D97" t="s">
        <v>9</v>
      </c>
      <c r="E97" t="s">
        <v>10</v>
      </c>
      <c r="F97" t="s">
        <v>10</v>
      </c>
      <c r="G97">
        <v>0</v>
      </c>
      <c r="H97">
        <v>0</v>
      </c>
      <c r="I97" s="3"/>
      <c r="J97" s="3"/>
    </row>
    <row r="98" spans="1:10" x14ac:dyDescent="0.25">
      <c r="A98">
        <v>2</v>
      </c>
      <c r="B98">
        <v>300</v>
      </c>
      <c r="C98">
        <v>18</v>
      </c>
      <c r="D98" t="s">
        <v>9</v>
      </c>
      <c r="E98" t="s">
        <v>10</v>
      </c>
      <c r="F98" t="s">
        <v>9</v>
      </c>
      <c r="G98">
        <v>1</v>
      </c>
      <c r="H98">
        <v>0</v>
      </c>
      <c r="I98" s="3"/>
      <c r="J98" s="3"/>
    </row>
    <row r="99" spans="1:10" x14ac:dyDescent="0.25">
      <c r="A99">
        <v>2</v>
      </c>
      <c r="B99">
        <v>100</v>
      </c>
      <c r="C99">
        <v>18</v>
      </c>
      <c r="D99" t="s">
        <v>9</v>
      </c>
      <c r="E99" t="s">
        <v>10</v>
      </c>
      <c r="F99" t="s">
        <v>10</v>
      </c>
      <c r="G99">
        <v>0</v>
      </c>
      <c r="H99">
        <v>0</v>
      </c>
      <c r="I99" s="3"/>
      <c r="J99" s="3"/>
    </row>
    <row r="100" spans="1:10" x14ac:dyDescent="0.25">
      <c r="A100">
        <v>2</v>
      </c>
      <c r="B100">
        <v>100</v>
      </c>
      <c r="C100">
        <v>19</v>
      </c>
      <c r="D100" t="s">
        <v>9</v>
      </c>
      <c r="E100" t="s">
        <v>9</v>
      </c>
      <c r="F100" t="s">
        <v>9</v>
      </c>
      <c r="G100">
        <v>1</v>
      </c>
      <c r="H100">
        <v>1</v>
      </c>
      <c r="I100" s="3"/>
      <c r="J100" s="3"/>
    </row>
    <row r="101" spans="1:10" x14ac:dyDescent="0.25">
      <c r="A101">
        <v>2</v>
      </c>
      <c r="B101">
        <v>300</v>
      </c>
      <c r="C101">
        <v>21</v>
      </c>
      <c r="D101" t="s">
        <v>9</v>
      </c>
      <c r="E101" t="s">
        <v>9</v>
      </c>
      <c r="F101" t="s">
        <v>9</v>
      </c>
      <c r="G101">
        <v>1</v>
      </c>
      <c r="H101">
        <v>1</v>
      </c>
      <c r="I101" s="3"/>
      <c r="J101" s="3"/>
    </row>
    <row r="102" spans="1:10" x14ac:dyDescent="0.25">
      <c r="A102">
        <v>2</v>
      </c>
      <c r="B102">
        <v>100</v>
      </c>
      <c r="C102">
        <v>21</v>
      </c>
      <c r="D102" t="s">
        <v>9</v>
      </c>
      <c r="E102" t="s">
        <v>10</v>
      </c>
      <c r="F102" t="s">
        <v>10</v>
      </c>
      <c r="G102">
        <v>0</v>
      </c>
      <c r="H102">
        <v>0</v>
      </c>
      <c r="I102" s="3"/>
      <c r="J102" s="3"/>
    </row>
    <row r="103" spans="1:10" x14ac:dyDescent="0.25">
      <c r="A103">
        <v>2</v>
      </c>
      <c r="B103">
        <v>300</v>
      </c>
      <c r="C103">
        <v>22</v>
      </c>
      <c r="D103" t="s">
        <v>9</v>
      </c>
      <c r="E103" t="s">
        <v>9</v>
      </c>
      <c r="F103" t="s">
        <v>10</v>
      </c>
      <c r="G103">
        <v>1</v>
      </c>
      <c r="H103">
        <v>0</v>
      </c>
      <c r="I103" s="3"/>
      <c r="J103" s="3"/>
    </row>
    <row r="104" spans="1:10" x14ac:dyDescent="0.25">
      <c r="A104">
        <v>2</v>
      </c>
      <c r="B104">
        <v>100</v>
      </c>
      <c r="C104">
        <v>23</v>
      </c>
      <c r="D104" t="s">
        <v>9</v>
      </c>
      <c r="E104" t="s">
        <v>9</v>
      </c>
      <c r="F104" t="s">
        <v>10</v>
      </c>
      <c r="G104">
        <v>1</v>
      </c>
      <c r="H104">
        <v>0</v>
      </c>
      <c r="I104" s="3"/>
      <c r="J104" s="3"/>
    </row>
    <row r="105" spans="1:10" x14ac:dyDescent="0.25">
      <c r="A105">
        <v>2</v>
      </c>
      <c r="B105">
        <v>300</v>
      </c>
      <c r="C105">
        <v>26</v>
      </c>
      <c r="D105" t="s">
        <v>9</v>
      </c>
      <c r="E105" t="s">
        <v>12</v>
      </c>
      <c r="F105" t="s">
        <v>10</v>
      </c>
      <c r="G105">
        <v>0</v>
      </c>
      <c r="H105">
        <v>0</v>
      </c>
      <c r="I105" s="3"/>
      <c r="J105" s="3"/>
    </row>
    <row r="106" spans="1:10" x14ac:dyDescent="0.25">
      <c r="A106">
        <v>2</v>
      </c>
      <c r="B106">
        <v>100</v>
      </c>
      <c r="C106">
        <v>26</v>
      </c>
      <c r="D106" t="s">
        <v>9</v>
      </c>
      <c r="E106" t="s">
        <v>10</v>
      </c>
      <c r="F106" t="s">
        <v>10</v>
      </c>
      <c r="G106">
        <v>0</v>
      </c>
      <c r="H106">
        <v>0</v>
      </c>
      <c r="I106" s="3"/>
      <c r="J106" s="3"/>
    </row>
    <row r="107" spans="1:10" x14ac:dyDescent="0.25">
      <c r="A107">
        <v>2</v>
      </c>
      <c r="B107">
        <v>300</v>
      </c>
      <c r="C107">
        <v>29</v>
      </c>
      <c r="D107" t="s">
        <v>9</v>
      </c>
      <c r="E107" t="s">
        <v>12</v>
      </c>
      <c r="F107" t="s">
        <v>10</v>
      </c>
      <c r="G107">
        <v>0</v>
      </c>
      <c r="H107">
        <v>0</v>
      </c>
      <c r="I107" s="3"/>
      <c r="J107" s="3"/>
    </row>
    <row r="108" spans="1:10" x14ac:dyDescent="0.25">
      <c r="A108">
        <v>2</v>
      </c>
      <c r="B108">
        <v>300</v>
      </c>
      <c r="C108">
        <v>30</v>
      </c>
      <c r="D108" t="s">
        <v>9</v>
      </c>
      <c r="E108" t="s">
        <v>9</v>
      </c>
      <c r="F108" t="s">
        <v>10</v>
      </c>
      <c r="G108">
        <v>1</v>
      </c>
      <c r="H108">
        <v>0</v>
      </c>
      <c r="I108" s="3"/>
      <c r="J108" s="3"/>
    </row>
    <row r="109" spans="1:10" x14ac:dyDescent="0.25">
      <c r="A109">
        <v>2</v>
      </c>
      <c r="B109">
        <v>100</v>
      </c>
      <c r="C109">
        <v>30</v>
      </c>
      <c r="D109" t="s">
        <v>9</v>
      </c>
      <c r="E109" t="s">
        <v>10</v>
      </c>
      <c r="F109" t="s">
        <v>10</v>
      </c>
      <c r="G109">
        <v>0</v>
      </c>
      <c r="H109">
        <v>0</v>
      </c>
      <c r="I109" s="3"/>
      <c r="J109" s="3"/>
    </row>
    <row r="110" spans="1:10" x14ac:dyDescent="0.25">
      <c r="A110">
        <v>2</v>
      </c>
      <c r="B110">
        <v>100</v>
      </c>
      <c r="C110">
        <v>34</v>
      </c>
      <c r="D110" t="s">
        <v>9</v>
      </c>
      <c r="E110" t="s">
        <v>10</v>
      </c>
      <c r="F110" t="s">
        <v>10</v>
      </c>
      <c r="G110">
        <v>0</v>
      </c>
      <c r="H110">
        <v>0</v>
      </c>
      <c r="I110" s="3"/>
      <c r="J110" s="3"/>
    </row>
    <row r="111" spans="1:10" x14ac:dyDescent="0.25">
      <c r="A111">
        <v>2</v>
      </c>
      <c r="B111">
        <v>300</v>
      </c>
      <c r="C111">
        <v>35</v>
      </c>
      <c r="D111" t="s">
        <v>9</v>
      </c>
      <c r="E111" t="s">
        <v>10</v>
      </c>
      <c r="F111" t="s">
        <v>9</v>
      </c>
      <c r="G111">
        <v>1</v>
      </c>
      <c r="H111">
        <v>0</v>
      </c>
      <c r="I111" s="3"/>
      <c r="J111" s="3"/>
    </row>
    <row r="112" spans="1:10" x14ac:dyDescent="0.25">
      <c r="A112">
        <v>2</v>
      </c>
      <c r="B112">
        <v>300</v>
      </c>
      <c r="C112">
        <v>41</v>
      </c>
      <c r="D112" t="s">
        <v>9</v>
      </c>
      <c r="E112" t="s">
        <v>12</v>
      </c>
      <c r="F112" t="s">
        <v>10</v>
      </c>
      <c r="G112">
        <v>0</v>
      </c>
      <c r="H112">
        <v>0</v>
      </c>
      <c r="I112" s="3"/>
      <c r="J112" s="3"/>
    </row>
    <row r="113" spans="1:10" x14ac:dyDescent="0.25">
      <c r="A113">
        <v>2</v>
      </c>
      <c r="B113">
        <v>100</v>
      </c>
      <c r="C113">
        <v>41</v>
      </c>
      <c r="D113" t="s">
        <v>10</v>
      </c>
      <c r="E113" t="s">
        <v>9</v>
      </c>
      <c r="F113" t="s">
        <v>10</v>
      </c>
      <c r="G113">
        <v>1</v>
      </c>
      <c r="H113">
        <v>0</v>
      </c>
      <c r="I113" s="3"/>
      <c r="J113" s="3"/>
    </row>
    <row r="114" spans="1:10" x14ac:dyDescent="0.25">
      <c r="A114">
        <v>2</v>
      </c>
      <c r="B114">
        <v>300</v>
      </c>
      <c r="C114">
        <v>43</v>
      </c>
      <c r="D114" t="s">
        <v>9</v>
      </c>
      <c r="E114" t="s">
        <v>12</v>
      </c>
      <c r="F114" t="s">
        <v>10</v>
      </c>
      <c r="G114">
        <v>0</v>
      </c>
      <c r="H114">
        <v>0</v>
      </c>
      <c r="I114" s="3"/>
      <c r="J114" s="3"/>
    </row>
    <row r="115" spans="1:10" x14ac:dyDescent="0.25">
      <c r="A115">
        <v>2</v>
      </c>
      <c r="B115">
        <v>300</v>
      </c>
      <c r="C115">
        <v>44</v>
      </c>
      <c r="D115" t="s">
        <v>9</v>
      </c>
      <c r="E115" t="s">
        <v>12</v>
      </c>
      <c r="F115" t="s">
        <v>10</v>
      </c>
      <c r="G115">
        <v>0</v>
      </c>
      <c r="H115">
        <v>0</v>
      </c>
      <c r="I115" s="3"/>
      <c r="J115" s="3"/>
    </row>
    <row r="116" spans="1:10" x14ac:dyDescent="0.25">
      <c r="A116">
        <v>2</v>
      </c>
      <c r="B116">
        <v>300</v>
      </c>
      <c r="C116">
        <v>46</v>
      </c>
      <c r="D116" t="s">
        <v>10</v>
      </c>
      <c r="E116" t="s">
        <v>9</v>
      </c>
      <c r="F116" t="s">
        <v>10</v>
      </c>
      <c r="G116">
        <v>1</v>
      </c>
      <c r="H116">
        <v>0</v>
      </c>
      <c r="I116" s="3"/>
      <c r="J116" s="3"/>
    </row>
    <row r="117" spans="1:10" x14ac:dyDescent="0.25">
      <c r="A117">
        <v>2</v>
      </c>
      <c r="B117">
        <v>100</v>
      </c>
      <c r="C117">
        <v>48</v>
      </c>
      <c r="D117" t="s">
        <v>9</v>
      </c>
      <c r="E117" t="s">
        <v>10</v>
      </c>
      <c r="F117" t="s">
        <v>10</v>
      </c>
      <c r="G117">
        <v>0</v>
      </c>
      <c r="H117">
        <v>0</v>
      </c>
      <c r="I117" s="3"/>
      <c r="J117" s="3"/>
    </row>
    <row r="118" spans="1:10" x14ac:dyDescent="0.25">
      <c r="A118">
        <v>2</v>
      </c>
      <c r="B118">
        <v>300</v>
      </c>
      <c r="C118">
        <v>49</v>
      </c>
      <c r="D118" t="s">
        <v>10</v>
      </c>
      <c r="E118" t="s">
        <v>9</v>
      </c>
      <c r="F118" t="s">
        <v>10</v>
      </c>
      <c r="G118">
        <v>0</v>
      </c>
      <c r="H118">
        <v>1</v>
      </c>
      <c r="I118" s="3"/>
      <c r="J118" s="3"/>
    </row>
    <row r="119" spans="1:10" x14ac:dyDescent="0.25">
      <c r="A119">
        <v>2</v>
      </c>
      <c r="B119">
        <v>100</v>
      </c>
      <c r="C119">
        <v>52</v>
      </c>
      <c r="D119" t="s">
        <v>9</v>
      </c>
      <c r="E119" t="s">
        <v>10</v>
      </c>
      <c r="F119" t="s">
        <v>10</v>
      </c>
      <c r="G119">
        <v>0</v>
      </c>
      <c r="H119">
        <v>0</v>
      </c>
      <c r="I119" s="3"/>
      <c r="J119" s="3"/>
    </row>
    <row r="120" spans="1:10" x14ac:dyDescent="0.25">
      <c r="A120">
        <v>2</v>
      </c>
      <c r="B120">
        <v>100</v>
      </c>
      <c r="C120">
        <v>53</v>
      </c>
      <c r="D120" t="s">
        <v>9</v>
      </c>
      <c r="E120" t="s">
        <v>10</v>
      </c>
      <c r="F120" t="s">
        <v>10</v>
      </c>
      <c r="G120">
        <v>0</v>
      </c>
      <c r="H120">
        <v>0</v>
      </c>
      <c r="I120" s="3"/>
      <c r="J120" s="3"/>
    </row>
    <row r="121" spans="1:10" x14ac:dyDescent="0.25">
      <c r="A121">
        <v>2</v>
      </c>
      <c r="B121">
        <v>300</v>
      </c>
      <c r="C121">
        <v>55</v>
      </c>
      <c r="D121" t="s">
        <v>9</v>
      </c>
      <c r="E121" t="s">
        <v>12</v>
      </c>
      <c r="F121" t="s">
        <v>10</v>
      </c>
      <c r="G121">
        <v>0</v>
      </c>
      <c r="H121">
        <v>0</v>
      </c>
      <c r="I121" s="3"/>
      <c r="J121" s="3"/>
    </row>
    <row r="122" spans="1:10" x14ac:dyDescent="0.25">
      <c r="A122">
        <v>2</v>
      </c>
      <c r="B122">
        <v>100</v>
      </c>
      <c r="C122">
        <v>55</v>
      </c>
      <c r="D122" t="s">
        <v>9</v>
      </c>
      <c r="E122" t="s">
        <v>10</v>
      </c>
      <c r="F122" t="s">
        <v>10</v>
      </c>
      <c r="G122">
        <v>0</v>
      </c>
      <c r="H122">
        <v>0</v>
      </c>
      <c r="I122" s="3"/>
      <c r="J122" s="3"/>
    </row>
    <row r="123" spans="1:10" x14ac:dyDescent="0.25">
      <c r="A123">
        <v>2</v>
      </c>
      <c r="B123">
        <v>300</v>
      </c>
      <c r="C123">
        <v>56</v>
      </c>
      <c r="D123" t="s">
        <v>9</v>
      </c>
      <c r="E123" t="s">
        <v>9</v>
      </c>
      <c r="F123" t="s">
        <v>10</v>
      </c>
      <c r="G123">
        <v>1</v>
      </c>
      <c r="H123">
        <v>0</v>
      </c>
      <c r="I123" s="3"/>
      <c r="J123" s="3"/>
    </row>
    <row r="124" spans="1:10" x14ac:dyDescent="0.25">
      <c r="A124">
        <v>2</v>
      </c>
      <c r="B124">
        <v>100</v>
      </c>
      <c r="C124">
        <v>56</v>
      </c>
      <c r="D124" t="s">
        <v>9</v>
      </c>
      <c r="E124" t="s">
        <v>9</v>
      </c>
      <c r="F124" t="s">
        <v>9</v>
      </c>
      <c r="G124">
        <v>2</v>
      </c>
      <c r="H124">
        <v>0</v>
      </c>
      <c r="I124" s="3"/>
      <c r="J124" s="3"/>
    </row>
    <row r="125" spans="1:10" x14ac:dyDescent="0.25">
      <c r="A125">
        <v>2</v>
      </c>
      <c r="B125">
        <v>300</v>
      </c>
      <c r="C125">
        <v>57</v>
      </c>
      <c r="D125" t="s">
        <v>9</v>
      </c>
      <c r="E125" t="s">
        <v>12</v>
      </c>
      <c r="F125" t="s">
        <v>10</v>
      </c>
      <c r="G125">
        <v>0</v>
      </c>
      <c r="H125">
        <v>0</v>
      </c>
      <c r="I125" s="3"/>
      <c r="J125" s="3"/>
    </row>
    <row r="126" spans="1:10" x14ac:dyDescent="0.25">
      <c r="A126">
        <v>2</v>
      </c>
      <c r="B126">
        <v>100</v>
      </c>
      <c r="C126">
        <v>57</v>
      </c>
      <c r="D126" t="s">
        <v>10</v>
      </c>
      <c r="E126" t="s">
        <v>9</v>
      </c>
      <c r="F126" t="s">
        <v>9</v>
      </c>
      <c r="G126">
        <v>2</v>
      </c>
      <c r="H126">
        <v>0</v>
      </c>
      <c r="I126" s="3"/>
      <c r="J126" s="3"/>
    </row>
    <row r="127" spans="1:10" x14ac:dyDescent="0.25">
      <c r="A127">
        <v>2</v>
      </c>
      <c r="B127">
        <v>300</v>
      </c>
      <c r="C127">
        <v>63</v>
      </c>
      <c r="D127" t="s">
        <v>9</v>
      </c>
      <c r="E127" t="s">
        <v>12</v>
      </c>
      <c r="F127" t="s">
        <v>10</v>
      </c>
      <c r="G127">
        <v>0</v>
      </c>
      <c r="H127">
        <v>0</v>
      </c>
      <c r="I127" s="3"/>
      <c r="J127" s="3"/>
    </row>
    <row r="128" spans="1:10" x14ac:dyDescent="0.25">
      <c r="A128">
        <v>2</v>
      </c>
      <c r="B128">
        <v>100</v>
      </c>
      <c r="C128">
        <v>63</v>
      </c>
      <c r="D128" t="s">
        <v>9</v>
      </c>
      <c r="E128" t="s">
        <v>10</v>
      </c>
      <c r="F128" t="s">
        <v>9</v>
      </c>
      <c r="G128">
        <v>2</v>
      </c>
      <c r="H128">
        <v>0</v>
      </c>
      <c r="I128" s="3"/>
      <c r="J128" s="3"/>
    </row>
    <row r="129" spans="1:10" x14ac:dyDescent="0.25">
      <c r="A129">
        <v>2</v>
      </c>
      <c r="B129">
        <v>100</v>
      </c>
      <c r="C129">
        <v>64</v>
      </c>
      <c r="D129" t="s">
        <v>10</v>
      </c>
      <c r="E129" t="s">
        <v>10</v>
      </c>
      <c r="F129" t="s">
        <v>9</v>
      </c>
      <c r="G129">
        <v>1</v>
      </c>
      <c r="H129">
        <v>0</v>
      </c>
      <c r="I129" s="3"/>
      <c r="J129" s="3"/>
    </row>
    <row r="130" spans="1:10" x14ac:dyDescent="0.25">
      <c r="A130">
        <v>2</v>
      </c>
      <c r="B130">
        <v>300</v>
      </c>
      <c r="C130">
        <v>68</v>
      </c>
      <c r="D130" t="s">
        <v>9</v>
      </c>
      <c r="E130" t="s">
        <v>10</v>
      </c>
      <c r="F130" t="s">
        <v>9</v>
      </c>
      <c r="G130">
        <v>1</v>
      </c>
      <c r="H130">
        <v>0</v>
      </c>
      <c r="I130" s="3"/>
      <c r="J130" s="3"/>
    </row>
    <row r="131" spans="1:10" x14ac:dyDescent="0.25">
      <c r="A131">
        <v>2</v>
      </c>
      <c r="B131">
        <v>100</v>
      </c>
      <c r="C131">
        <v>68</v>
      </c>
      <c r="D131" t="s">
        <v>9</v>
      </c>
      <c r="E131" t="s">
        <v>10</v>
      </c>
      <c r="F131" t="s">
        <v>10</v>
      </c>
      <c r="G131">
        <v>0</v>
      </c>
      <c r="H131">
        <v>0</v>
      </c>
      <c r="I131" s="3"/>
      <c r="J131" s="3"/>
    </row>
    <row r="132" spans="1:10" x14ac:dyDescent="0.25">
      <c r="A132">
        <v>2</v>
      </c>
      <c r="B132">
        <v>100</v>
      </c>
      <c r="C132">
        <v>68</v>
      </c>
      <c r="D132" t="s">
        <v>10</v>
      </c>
      <c r="E132" t="s">
        <v>9</v>
      </c>
      <c r="F132" t="s">
        <v>10</v>
      </c>
      <c r="G132">
        <v>0</v>
      </c>
      <c r="H132">
        <v>1</v>
      </c>
      <c r="I132" s="3"/>
      <c r="J132" s="3"/>
    </row>
    <row r="133" spans="1:10" x14ac:dyDescent="0.25">
      <c r="A133">
        <v>2</v>
      </c>
      <c r="B133">
        <v>300</v>
      </c>
      <c r="C133">
        <v>74</v>
      </c>
      <c r="D133" t="s">
        <v>9</v>
      </c>
      <c r="E133" t="s">
        <v>12</v>
      </c>
      <c r="F133" t="s">
        <v>10</v>
      </c>
      <c r="G133">
        <v>0</v>
      </c>
      <c r="H133">
        <v>0</v>
      </c>
      <c r="I133" s="3"/>
      <c r="J133" s="3"/>
    </row>
    <row r="134" spans="1:10" x14ac:dyDescent="0.25">
      <c r="A134">
        <v>2</v>
      </c>
      <c r="B134">
        <v>100</v>
      </c>
      <c r="C134">
        <v>78</v>
      </c>
      <c r="D134" t="s">
        <v>9</v>
      </c>
      <c r="E134" t="s">
        <v>10</v>
      </c>
      <c r="F134" t="s">
        <v>10</v>
      </c>
      <c r="G134">
        <v>0</v>
      </c>
      <c r="H134">
        <v>0</v>
      </c>
      <c r="I134" s="3"/>
      <c r="J134" s="3"/>
    </row>
    <row r="135" spans="1:10" x14ac:dyDescent="0.25">
      <c r="A135">
        <v>2</v>
      </c>
      <c r="B135">
        <v>100</v>
      </c>
      <c r="C135">
        <v>94</v>
      </c>
      <c r="D135" t="s">
        <v>10</v>
      </c>
      <c r="E135" t="s">
        <v>10</v>
      </c>
      <c r="F135" t="s">
        <v>9</v>
      </c>
      <c r="G135">
        <v>1</v>
      </c>
      <c r="H135">
        <v>0</v>
      </c>
      <c r="I135" s="3"/>
      <c r="J135" s="3"/>
    </row>
    <row r="136" spans="1:10" x14ac:dyDescent="0.25">
      <c r="A136">
        <v>2</v>
      </c>
      <c r="B136">
        <v>300</v>
      </c>
      <c r="C136">
        <v>119</v>
      </c>
      <c r="D136" t="s">
        <v>9</v>
      </c>
      <c r="E136" t="s">
        <v>9</v>
      </c>
      <c r="F136" t="s">
        <v>9</v>
      </c>
      <c r="G136">
        <v>2</v>
      </c>
      <c r="H136">
        <v>0</v>
      </c>
      <c r="I136" s="3"/>
      <c r="J136" s="3"/>
    </row>
    <row r="137" spans="1:10" x14ac:dyDescent="0.25">
      <c r="A137">
        <v>2</v>
      </c>
      <c r="B137">
        <v>100</v>
      </c>
      <c r="C137">
        <v>119</v>
      </c>
      <c r="D137" t="s">
        <v>9</v>
      </c>
      <c r="E137" t="s">
        <v>10</v>
      </c>
      <c r="F137" t="s">
        <v>9</v>
      </c>
      <c r="G137">
        <v>0</v>
      </c>
      <c r="H137">
        <v>1</v>
      </c>
      <c r="I137" s="3"/>
      <c r="J137" s="3"/>
    </row>
    <row r="138" spans="1:10" x14ac:dyDescent="0.25">
      <c r="A138">
        <v>2</v>
      </c>
      <c r="B138">
        <v>300</v>
      </c>
      <c r="C138">
        <v>120</v>
      </c>
      <c r="D138" t="s">
        <v>9</v>
      </c>
      <c r="E138" t="s">
        <v>12</v>
      </c>
      <c r="F138" t="s">
        <v>10</v>
      </c>
      <c r="G138">
        <v>0</v>
      </c>
      <c r="H138">
        <v>0</v>
      </c>
      <c r="I138" s="3"/>
      <c r="J138" s="3"/>
    </row>
    <row r="139" spans="1:10" x14ac:dyDescent="0.25">
      <c r="A139">
        <v>2</v>
      </c>
      <c r="B139">
        <v>300</v>
      </c>
      <c r="C139">
        <v>121</v>
      </c>
      <c r="D139" t="s">
        <v>9</v>
      </c>
      <c r="E139" t="s">
        <v>12</v>
      </c>
      <c r="F139" t="s">
        <v>10</v>
      </c>
      <c r="G139">
        <v>0</v>
      </c>
      <c r="H139">
        <v>0</v>
      </c>
      <c r="I139" s="3"/>
      <c r="J139" s="3"/>
    </row>
    <row r="140" spans="1:10" x14ac:dyDescent="0.25">
      <c r="A140">
        <v>2</v>
      </c>
      <c r="B140">
        <v>300</v>
      </c>
      <c r="C140">
        <v>122</v>
      </c>
      <c r="D140" t="s">
        <v>9</v>
      </c>
      <c r="E140" t="s">
        <v>12</v>
      </c>
      <c r="F140" t="s">
        <v>10</v>
      </c>
      <c r="G140">
        <v>0</v>
      </c>
      <c r="H140">
        <v>0</v>
      </c>
      <c r="I140" s="3"/>
      <c r="J140" s="3"/>
    </row>
    <row r="141" spans="1:10" x14ac:dyDescent="0.25">
      <c r="A141">
        <v>2</v>
      </c>
      <c r="B141">
        <v>300</v>
      </c>
      <c r="C141">
        <v>123</v>
      </c>
      <c r="D141" t="s">
        <v>10</v>
      </c>
      <c r="E141" t="s">
        <v>9</v>
      </c>
      <c r="F141" t="s">
        <v>10</v>
      </c>
      <c r="G141">
        <v>1</v>
      </c>
      <c r="H141">
        <v>0</v>
      </c>
      <c r="I141" s="3"/>
      <c r="J141" s="3"/>
    </row>
    <row r="142" spans="1:10" x14ac:dyDescent="0.25">
      <c r="A142">
        <v>2</v>
      </c>
      <c r="B142">
        <v>300</v>
      </c>
      <c r="C142">
        <v>124</v>
      </c>
      <c r="D142" t="s">
        <v>10</v>
      </c>
      <c r="E142" t="s">
        <v>10</v>
      </c>
      <c r="F142" t="s">
        <v>9</v>
      </c>
      <c r="G142">
        <v>1</v>
      </c>
      <c r="H142">
        <v>1</v>
      </c>
      <c r="I142" s="3"/>
      <c r="J142" s="3"/>
    </row>
    <row r="143" spans="1:10" x14ac:dyDescent="0.25">
      <c r="A143">
        <v>2</v>
      </c>
      <c r="B143">
        <v>100</v>
      </c>
      <c r="C143">
        <v>124</v>
      </c>
      <c r="D143" t="s">
        <v>10</v>
      </c>
      <c r="E143" t="s">
        <v>10</v>
      </c>
      <c r="F143" t="s">
        <v>9</v>
      </c>
      <c r="G143">
        <v>0</v>
      </c>
      <c r="H143">
        <v>1</v>
      </c>
      <c r="I143" s="3"/>
      <c r="J143" s="3"/>
    </row>
    <row r="144" spans="1:10" x14ac:dyDescent="0.25">
      <c r="A144">
        <v>2</v>
      </c>
      <c r="B144">
        <v>100</v>
      </c>
      <c r="C144">
        <v>125</v>
      </c>
      <c r="D144" t="s">
        <v>10</v>
      </c>
      <c r="E144" t="s">
        <v>10</v>
      </c>
      <c r="F144" t="s">
        <v>9</v>
      </c>
      <c r="G144">
        <v>1</v>
      </c>
      <c r="H144">
        <v>0</v>
      </c>
      <c r="I144" s="3"/>
      <c r="J144" s="3"/>
    </row>
    <row r="145" spans="1:10" x14ac:dyDescent="0.25">
      <c r="A145">
        <v>3</v>
      </c>
      <c r="B145">
        <v>300</v>
      </c>
      <c r="C145">
        <v>1</v>
      </c>
      <c r="D145" t="s">
        <v>9</v>
      </c>
      <c r="E145" t="s">
        <v>10</v>
      </c>
      <c r="F145" t="s">
        <v>10</v>
      </c>
      <c r="G145">
        <v>0</v>
      </c>
      <c r="H145">
        <v>0</v>
      </c>
      <c r="I145" s="3"/>
      <c r="J145" s="3"/>
    </row>
    <row r="146" spans="1:10" x14ac:dyDescent="0.25">
      <c r="A146">
        <v>3</v>
      </c>
      <c r="B146">
        <v>300</v>
      </c>
      <c r="C146">
        <v>3</v>
      </c>
      <c r="D146" t="s">
        <v>9</v>
      </c>
      <c r="E146" t="s">
        <v>10</v>
      </c>
      <c r="F146" t="s">
        <v>10</v>
      </c>
      <c r="G146">
        <v>0</v>
      </c>
      <c r="H146">
        <v>0</v>
      </c>
      <c r="I146" s="3"/>
      <c r="J146" s="3"/>
    </row>
    <row r="147" spans="1:10" x14ac:dyDescent="0.25">
      <c r="A147">
        <v>3</v>
      </c>
      <c r="B147">
        <v>300</v>
      </c>
      <c r="C147">
        <v>4</v>
      </c>
      <c r="D147" t="s">
        <v>9</v>
      </c>
      <c r="E147" t="s">
        <v>10</v>
      </c>
      <c r="F147" t="s">
        <v>10</v>
      </c>
      <c r="G147">
        <v>0</v>
      </c>
      <c r="H147">
        <v>0</v>
      </c>
      <c r="I147" s="3"/>
      <c r="J147" s="3"/>
    </row>
    <row r="148" spans="1:10" x14ac:dyDescent="0.25">
      <c r="A148">
        <v>3</v>
      </c>
      <c r="B148">
        <v>300</v>
      </c>
      <c r="C148">
        <v>6</v>
      </c>
      <c r="D148" t="s">
        <v>10</v>
      </c>
      <c r="E148" t="s">
        <v>10</v>
      </c>
      <c r="F148" t="s">
        <v>9</v>
      </c>
      <c r="G148">
        <v>0</v>
      </c>
      <c r="H148">
        <v>1</v>
      </c>
      <c r="I148" s="3"/>
      <c r="J148" s="3"/>
    </row>
    <row r="149" spans="1:10" x14ac:dyDescent="0.25">
      <c r="A149">
        <v>3</v>
      </c>
      <c r="B149">
        <v>300</v>
      </c>
      <c r="C149">
        <v>7</v>
      </c>
      <c r="D149" t="s">
        <v>9</v>
      </c>
      <c r="E149" t="s">
        <v>9</v>
      </c>
      <c r="F149" t="s">
        <v>10</v>
      </c>
      <c r="G149">
        <v>0</v>
      </c>
      <c r="H149">
        <v>2</v>
      </c>
      <c r="I149" s="3"/>
      <c r="J149" s="3"/>
    </row>
    <row r="150" spans="1:10" x14ac:dyDescent="0.25">
      <c r="A150">
        <v>3</v>
      </c>
      <c r="B150">
        <v>300</v>
      </c>
      <c r="C150">
        <v>8</v>
      </c>
      <c r="D150" t="s">
        <v>9</v>
      </c>
      <c r="E150" t="s">
        <v>10</v>
      </c>
      <c r="F150" t="s">
        <v>10</v>
      </c>
      <c r="G150">
        <v>0</v>
      </c>
      <c r="H150">
        <v>0</v>
      </c>
      <c r="I150" s="3"/>
      <c r="J150" s="3"/>
    </row>
    <row r="151" spans="1:10" x14ac:dyDescent="0.25">
      <c r="A151">
        <v>3</v>
      </c>
      <c r="B151">
        <v>300</v>
      </c>
      <c r="C151">
        <v>9</v>
      </c>
      <c r="D151" t="s">
        <v>9</v>
      </c>
      <c r="E151" t="s">
        <v>10</v>
      </c>
      <c r="F151" t="s">
        <v>10</v>
      </c>
      <c r="G151">
        <v>0</v>
      </c>
      <c r="H151">
        <v>0</v>
      </c>
      <c r="I151" s="3"/>
      <c r="J151" s="3"/>
    </row>
    <row r="152" spans="1:10" x14ac:dyDescent="0.25">
      <c r="A152">
        <v>3</v>
      </c>
      <c r="B152">
        <v>100</v>
      </c>
      <c r="C152">
        <v>10</v>
      </c>
      <c r="D152" t="s">
        <v>9</v>
      </c>
      <c r="E152" t="s">
        <v>10</v>
      </c>
      <c r="F152" t="s">
        <v>10</v>
      </c>
      <c r="G152">
        <v>0</v>
      </c>
      <c r="H152">
        <v>0</v>
      </c>
      <c r="I152" s="3"/>
      <c r="J152" s="3"/>
    </row>
    <row r="153" spans="1:10" x14ac:dyDescent="0.25">
      <c r="A153">
        <v>3</v>
      </c>
      <c r="B153">
        <v>300</v>
      </c>
      <c r="C153">
        <v>10</v>
      </c>
      <c r="D153" t="s">
        <v>9</v>
      </c>
      <c r="E153" t="s">
        <v>10</v>
      </c>
      <c r="F153" t="s">
        <v>10</v>
      </c>
      <c r="G153">
        <v>0</v>
      </c>
      <c r="H153">
        <v>0</v>
      </c>
      <c r="I153" s="3"/>
      <c r="J153" s="3"/>
    </row>
    <row r="154" spans="1:10" x14ac:dyDescent="0.25">
      <c r="A154">
        <v>3</v>
      </c>
      <c r="B154">
        <v>300</v>
      </c>
      <c r="C154">
        <v>11</v>
      </c>
      <c r="D154" t="s">
        <v>9</v>
      </c>
      <c r="E154" t="s">
        <v>10</v>
      </c>
      <c r="F154" t="s">
        <v>10</v>
      </c>
      <c r="G154">
        <v>0</v>
      </c>
      <c r="H154">
        <v>0</v>
      </c>
      <c r="I154" s="3"/>
      <c r="J154" s="3"/>
    </row>
    <row r="155" spans="1:10" x14ac:dyDescent="0.25">
      <c r="A155">
        <v>3</v>
      </c>
      <c r="B155">
        <v>100</v>
      </c>
      <c r="C155">
        <v>12</v>
      </c>
      <c r="D155" t="s">
        <v>10</v>
      </c>
      <c r="E155" t="s">
        <v>10</v>
      </c>
      <c r="F155" t="s">
        <v>9</v>
      </c>
      <c r="G155">
        <v>0</v>
      </c>
      <c r="H155">
        <v>1</v>
      </c>
      <c r="I155" s="3"/>
      <c r="J155" s="3"/>
    </row>
    <row r="156" spans="1:10" x14ac:dyDescent="0.25">
      <c r="A156">
        <v>3</v>
      </c>
      <c r="B156">
        <v>300</v>
      </c>
      <c r="C156">
        <v>12</v>
      </c>
      <c r="D156" t="s">
        <v>10</v>
      </c>
      <c r="E156" t="s">
        <v>10</v>
      </c>
      <c r="F156" t="s">
        <v>9</v>
      </c>
      <c r="G156">
        <v>0</v>
      </c>
      <c r="H156">
        <v>1</v>
      </c>
      <c r="I156" s="3"/>
      <c r="J156" s="3"/>
    </row>
    <row r="157" spans="1:10" x14ac:dyDescent="0.25">
      <c r="A157">
        <v>3</v>
      </c>
      <c r="B157">
        <v>300</v>
      </c>
      <c r="C157">
        <v>13</v>
      </c>
      <c r="D157" t="s">
        <v>9</v>
      </c>
      <c r="E157" t="s">
        <v>9</v>
      </c>
      <c r="F157" t="s">
        <v>10</v>
      </c>
      <c r="G157">
        <v>1</v>
      </c>
      <c r="H157">
        <v>0</v>
      </c>
      <c r="I157" s="3"/>
      <c r="J157" s="3"/>
    </row>
    <row r="158" spans="1:10" x14ac:dyDescent="0.25">
      <c r="A158">
        <v>3</v>
      </c>
      <c r="B158">
        <v>100</v>
      </c>
      <c r="C158">
        <v>14</v>
      </c>
      <c r="D158" t="s">
        <v>9</v>
      </c>
      <c r="E158" t="s">
        <v>9</v>
      </c>
      <c r="F158" t="s">
        <v>10</v>
      </c>
      <c r="G158">
        <v>0</v>
      </c>
      <c r="H158">
        <v>2</v>
      </c>
      <c r="I158" s="3"/>
      <c r="J158" s="3"/>
    </row>
    <row r="159" spans="1:10" x14ac:dyDescent="0.25">
      <c r="A159">
        <v>3</v>
      </c>
      <c r="B159">
        <v>300</v>
      </c>
      <c r="C159">
        <v>14</v>
      </c>
      <c r="D159" t="s">
        <v>9</v>
      </c>
      <c r="E159" t="s">
        <v>10</v>
      </c>
      <c r="F159" t="s">
        <v>9</v>
      </c>
      <c r="G159">
        <v>2</v>
      </c>
      <c r="H159">
        <v>0</v>
      </c>
      <c r="I159" s="3"/>
      <c r="J159" s="3"/>
    </row>
    <row r="160" spans="1:10" x14ac:dyDescent="0.25">
      <c r="A160">
        <v>3</v>
      </c>
      <c r="B160">
        <v>100</v>
      </c>
      <c r="C160">
        <v>15</v>
      </c>
      <c r="D160" t="s">
        <v>9</v>
      </c>
      <c r="E160" t="s">
        <v>9</v>
      </c>
      <c r="F160" t="s">
        <v>10</v>
      </c>
      <c r="G160">
        <v>2</v>
      </c>
      <c r="H160">
        <v>0</v>
      </c>
      <c r="I160" s="3"/>
      <c r="J160" s="3"/>
    </row>
    <row r="161" spans="1:10" x14ac:dyDescent="0.25">
      <c r="A161">
        <v>3</v>
      </c>
      <c r="B161">
        <v>300</v>
      </c>
      <c r="C161">
        <v>15</v>
      </c>
      <c r="D161" t="s">
        <v>9</v>
      </c>
      <c r="E161" t="s">
        <v>9</v>
      </c>
      <c r="F161" t="s">
        <v>10</v>
      </c>
      <c r="G161">
        <v>3</v>
      </c>
      <c r="H161">
        <v>2</v>
      </c>
      <c r="I161" s="3"/>
      <c r="J161" s="3"/>
    </row>
    <row r="162" spans="1:10" x14ac:dyDescent="0.25">
      <c r="A162">
        <v>3</v>
      </c>
      <c r="B162">
        <v>300</v>
      </c>
      <c r="C162">
        <v>16</v>
      </c>
      <c r="D162" t="s">
        <v>9</v>
      </c>
      <c r="E162" t="s">
        <v>10</v>
      </c>
      <c r="F162" t="s">
        <v>10</v>
      </c>
      <c r="G162">
        <v>0</v>
      </c>
      <c r="H162">
        <v>0</v>
      </c>
      <c r="I162" s="3"/>
      <c r="J162" s="3"/>
    </row>
    <row r="163" spans="1:10" x14ac:dyDescent="0.25">
      <c r="A163">
        <v>3</v>
      </c>
      <c r="B163">
        <v>300</v>
      </c>
      <c r="C163">
        <v>18</v>
      </c>
      <c r="D163" t="s">
        <v>9</v>
      </c>
      <c r="E163" t="s">
        <v>10</v>
      </c>
      <c r="F163" t="s">
        <v>10</v>
      </c>
      <c r="G163">
        <v>0</v>
      </c>
      <c r="H163">
        <v>0</v>
      </c>
      <c r="I163" s="3"/>
      <c r="J163" s="3"/>
    </row>
    <row r="164" spans="1:10" x14ac:dyDescent="0.25">
      <c r="A164">
        <v>3</v>
      </c>
      <c r="B164">
        <v>300</v>
      </c>
      <c r="C164">
        <v>19</v>
      </c>
      <c r="D164" t="s">
        <v>9</v>
      </c>
      <c r="E164" t="s">
        <v>10</v>
      </c>
      <c r="F164" t="s">
        <v>10</v>
      </c>
      <c r="G164">
        <v>0</v>
      </c>
      <c r="H164">
        <v>0</v>
      </c>
      <c r="I164" s="3"/>
      <c r="J164" s="3"/>
    </row>
    <row r="165" spans="1:10" x14ac:dyDescent="0.25">
      <c r="A165">
        <v>3</v>
      </c>
      <c r="B165">
        <v>300</v>
      </c>
      <c r="C165">
        <v>20</v>
      </c>
      <c r="D165" t="s">
        <v>9</v>
      </c>
      <c r="E165" t="s">
        <v>10</v>
      </c>
      <c r="F165" t="s">
        <v>10</v>
      </c>
      <c r="G165">
        <v>0</v>
      </c>
      <c r="H165">
        <v>0</v>
      </c>
      <c r="I165" s="3"/>
      <c r="J165" s="3"/>
    </row>
    <row r="166" spans="1:10" x14ac:dyDescent="0.25">
      <c r="A166">
        <v>3</v>
      </c>
      <c r="B166">
        <v>300</v>
      </c>
      <c r="C166">
        <v>21</v>
      </c>
      <c r="D166" t="s">
        <v>9</v>
      </c>
      <c r="E166" t="s">
        <v>10</v>
      </c>
      <c r="F166" t="s">
        <v>10</v>
      </c>
      <c r="G166">
        <v>0</v>
      </c>
      <c r="H166">
        <v>0</v>
      </c>
      <c r="I166" s="3"/>
      <c r="J166" s="3"/>
    </row>
    <row r="167" spans="1:10" x14ac:dyDescent="0.25">
      <c r="A167">
        <v>3</v>
      </c>
      <c r="B167">
        <v>100</v>
      </c>
      <c r="C167">
        <v>23</v>
      </c>
      <c r="D167" t="s">
        <v>9</v>
      </c>
      <c r="E167" t="s">
        <v>10</v>
      </c>
      <c r="F167" t="s">
        <v>10</v>
      </c>
      <c r="G167">
        <v>0</v>
      </c>
      <c r="H167">
        <v>0</v>
      </c>
      <c r="I167" s="3"/>
      <c r="J167" s="3"/>
    </row>
    <row r="168" spans="1:10" x14ac:dyDescent="0.25">
      <c r="A168">
        <v>3</v>
      </c>
      <c r="B168">
        <v>300</v>
      </c>
      <c r="C168">
        <v>23</v>
      </c>
      <c r="D168" t="s">
        <v>9</v>
      </c>
      <c r="E168" t="s">
        <v>10</v>
      </c>
      <c r="F168" t="s">
        <v>10</v>
      </c>
      <c r="G168">
        <v>0</v>
      </c>
      <c r="H168">
        <v>0</v>
      </c>
      <c r="I168" s="3"/>
      <c r="J168" s="3"/>
    </row>
    <row r="169" spans="1:10" x14ac:dyDescent="0.25">
      <c r="A169">
        <v>3</v>
      </c>
      <c r="B169">
        <v>300</v>
      </c>
      <c r="C169">
        <v>25</v>
      </c>
      <c r="D169" t="s">
        <v>9</v>
      </c>
      <c r="E169" t="s">
        <v>10</v>
      </c>
      <c r="F169" t="s">
        <v>10</v>
      </c>
      <c r="G169">
        <v>0</v>
      </c>
      <c r="H169">
        <v>0</v>
      </c>
      <c r="I169" s="3"/>
      <c r="J169" s="3"/>
    </row>
    <row r="170" spans="1:10" x14ac:dyDescent="0.25">
      <c r="A170">
        <v>3</v>
      </c>
      <c r="B170">
        <v>300</v>
      </c>
      <c r="C170">
        <v>26</v>
      </c>
      <c r="D170" t="s">
        <v>10</v>
      </c>
      <c r="E170" t="s">
        <v>10</v>
      </c>
      <c r="F170" t="s">
        <v>9</v>
      </c>
      <c r="G170">
        <v>1</v>
      </c>
      <c r="H170">
        <v>0</v>
      </c>
      <c r="I170" s="3"/>
      <c r="J170" s="3"/>
    </row>
    <row r="171" spans="1:10" x14ac:dyDescent="0.25">
      <c r="A171">
        <v>3</v>
      </c>
      <c r="B171">
        <v>300</v>
      </c>
      <c r="C171">
        <v>27</v>
      </c>
      <c r="D171" t="s">
        <v>9</v>
      </c>
      <c r="E171" t="s">
        <v>10</v>
      </c>
      <c r="F171" t="s">
        <v>10</v>
      </c>
      <c r="G171">
        <v>0</v>
      </c>
      <c r="H171">
        <v>0</v>
      </c>
      <c r="I171" s="3"/>
      <c r="J171" s="3"/>
    </row>
    <row r="172" spans="1:10" x14ac:dyDescent="0.25">
      <c r="A172">
        <v>3</v>
      </c>
      <c r="B172">
        <v>300</v>
      </c>
      <c r="C172">
        <v>28</v>
      </c>
      <c r="D172" t="s">
        <v>9</v>
      </c>
      <c r="E172" t="s">
        <v>10</v>
      </c>
      <c r="F172" t="s">
        <v>10</v>
      </c>
      <c r="G172">
        <v>0</v>
      </c>
      <c r="H172">
        <v>0</v>
      </c>
      <c r="I172" s="3"/>
      <c r="J172" s="3"/>
    </row>
    <row r="173" spans="1:10" x14ac:dyDescent="0.25">
      <c r="A173">
        <v>3</v>
      </c>
      <c r="B173">
        <v>100</v>
      </c>
      <c r="C173">
        <v>30</v>
      </c>
      <c r="D173" t="s">
        <v>9</v>
      </c>
      <c r="E173" t="s">
        <v>10</v>
      </c>
      <c r="F173" t="s">
        <v>10</v>
      </c>
      <c r="G173">
        <v>0</v>
      </c>
      <c r="H173">
        <v>0</v>
      </c>
      <c r="I173" s="3"/>
      <c r="J173" s="3"/>
    </row>
    <row r="174" spans="1:10" x14ac:dyDescent="0.25">
      <c r="A174">
        <v>3</v>
      </c>
      <c r="B174">
        <v>300</v>
      </c>
      <c r="C174">
        <v>30</v>
      </c>
      <c r="D174" t="s">
        <v>9</v>
      </c>
      <c r="E174" t="s">
        <v>9</v>
      </c>
      <c r="F174" t="s">
        <v>10</v>
      </c>
      <c r="G174">
        <v>0</v>
      </c>
      <c r="H174">
        <v>2</v>
      </c>
      <c r="I174" s="3"/>
      <c r="J174" s="3"/>
    </row>
    <row r="175" spans="1:10" x14ac:dyDescent="0.25">
      <c r="A175">
        <v>3</v>
      </c>
      <c r="B175">
        <v>100</v>
      </c>
      <c r="C175">
        <v>32</v>
      </c>
      <c r="D175" t="s">
        <v>9</v>
      </c>
      <c r="E175" t="s">
        <v>10</v>
      </c>
      <c r="F175" t="s">
        <v>10</v>
      </c>
      <c r="G175">
        <v>0</v>
      </c>
      <c r="H175">
        <v>0</v>
      </c>
      <c r="I175" s="3"/>
      <c r="J175" s="3"/>
    </row>
    <row r="176" spans="1:10" x14ac:dyDescent="0.25">
      <c r="A176">
        <v>3</v>
      </c>
      <c r="B176">
        <v>300</v>
      </c>
      <c r="C176">
        <v>32</v>
      </c>
      <c r="D176" t="s">
        <v>9</v>
      </c>
      <c r="E176" t="s">
        <v>10</v>
      </c>
      <c r="F176" t="s">
        <v>9</v>
      </c>
      <c r="G176">
        <v>1</v>
      </c>
      <c r="H176">
        <v>0</v>
      </c>
      <c r="I176" s="3"/>
      <c r="J176" s="3"/>
    </row>
    <row r="177" spans="1:10" x14ac:dyDescent="0.25">
      <c r="A177">
        <v>3</v>
      </c>
      <c r="B177">
        <v>300</v>
      </c>
      <c r="C177">
        <v>33</v>
      </c>
      <c r="D177" t="s">
        <v>9</v>
      </c>
      <c r="E177" t="s">
        <v>10</v>
      </c>
      <c r="F177" t="s">
        <v>9</v>
      </c>
      <c r="G177">
        <v>1</v>
      </c>
      <c r="H177">
        <v>0</v>
      </c>
      <c r="I177" s="3"/>
      <c r="J177" s="3"/>
    </row>
    <row r="178" spans="1:10" x14ac:dyDescent="0.25">
      <c r="A178">
        <v>3</v>
      </c>
      <c r="B178">
        <v>300</v>
      </c>
      <c r="C178">
        <v>34</v>
      </c>
      <c r="D178" t="s">
        <v>9</v>
      </c>
      <c r="E178" t="s">
        <v>10</v>
      </c>
      <c r="F178" t="s">
        <v>10</v>
      </c>
      <c r="G178">
        <v>0</v>
      </c>
      <c r="H178">
        <v>0</v>
      </c>
      <c r="I178" s="3"/>
      <c r="J178" s="3"/>
    </row>
    <row r="179" spans="1:10" x14ac:dyDescent="0.25">
      <c r="A179">
        <v>3</v>
      </c>
      <c r="B179">
        <v>100</v>
      </c>
      <c r="C179">
        <v>35</v>
      </c>
      <c r="D179" t="s">
        <v>10</v>
      </c>
      <c r="E179" t="s">
        <v>9</v>
      </c>
      <c r="F179" t="s">
        <v>10</v>
      </c>
      <c r="G179">
        <v>0</v>
      </c>
      <c r="H179">
        <v>1</v>
      </c>
      <c r="I179" s="3"/>
      <c r="J179" s="3"/>
    </row>
    <row r="180" spans="1:10" x14ac:dyDescent="0.25">
      <c r="A180">
        <v>3</v>
      </c>
      <c r="B180">
        <v>300</v>
      </c>
      <c r="C180">
        <v>35</v>
      </c>
      <c r="D180" t="s">
        <v>9</v>
      </c>
      <c r="E180" t="s">
        <v>10</v>
      </c>
      <c r="F180" t="s">
        <v>9</v>
      </c>
      <c r="G180">
        <v>0</v>
      </c>
      <c r="H180">
        <v>1</v>
      </c>
      <c r="I180" s="3"/>
      <c r="J180" s="3"/>
    </row>
    <row r="181" spans="1:10" x14ac:dyDescent="0.25">
      <c r="A181">
        <v>3</v>
      </c>
      <c r="B181">
        <v>100</v>
      </c>
      <c r="C181">
        <v>36</v>
      </c>
      <c r="D181" t="s">
        <v>10</v>
      </c>
      <c r="E181" t="s">
        <v>10</v>
      </c>
      <c r="F181" t="s">
        <v>9</v>
      </c>
      <c r="G181">
        <v>1</v>
      </c>
      <c r="H181">
        <v>0</v>
      </c>
      <c r="I181" s="3"/>
      <c r="J181" s="3"/>
    </row>
    <row r="182" spans="1:10" x14ac:dyDescent="0.25">
      <c r="A182">
        <v>3</v>
      </c>
      <c r="B182">
        <v>300</v>
      </c>
      <c r="C182">
        <v>36</v>
      </c>
      <c r="D182" t="s">
        <v>9</v>
      </c>
      <c r="E182" t="s">
        <v>10</v>
      </c>
      <c r="F182" t="s">
        <v>9</v>
      </c>
      <c r="G182">
        <v>0</v>
      </c>
      <c r="H182">
        <v>3</v>
      </c>
      <c r="I182" s="3"/>
      <c r="J182" s="3"/>
    </row>
    <row r="183" spans="1:10" x14ac:dyDescent="0.25">
      <c r="A183">
        <v>3</v>
      </c>
      <c r="B183">
        <v>300</v>
      </c>
      <c r="C183">
        <v>43</v>
      </c>
      <c r="D183" t="s">
        <v>9</v>
      </c>
      <c r="E183" t="s">
        <v>10</v>
      </c>
      <c r="F183" t="s">
        <v>9</v>
      </c>
      <c r="G183">
        <v>1</v>
      </c>
      <c r="H183">
        <v>0</v>
      </c>
      <c r="I183" s="3"/>
      <c r="J183" s="3"/>
    </row>
    <row r="184" spans="1:10" x14ac:dyDescent="0.25">
      <c r="A184">
        <v>3</v>
      </c>
      <c r="B184">
        <v>100</v>
      </c>
      <c r="C184">
        <v>44</v>
      </c>
      <c r="D184" t="s">
        <v>9</v>
      </c>
      <c r="E184" t="s">
        <v>9</v>
      </c>
      <c r="F184" t="s">
        <v>10</v>
      </c>
      <c r="G184">
        <v>1</v>
      </c>
      <c r="H184">
        <v>0</v>
      </c>
      <c r="I184" s="3"/>
      <c r="J184" s="3"/>
    </row>
    <row r="185" spans="1:10" x14ac:dyDescent="0.25">
      <c r="A185">
        <v>3</v>
      </c>
      <c r="B185">
        <v>300</v>
      </c>
      <c r="C185">
        <v>44</v>
      </c>
      <c r="D185" t="s">
        <v>9</v>
      </c>
      <c r="E185" t="s">
        <v>10</v>
      </c>
      <c r="F185" t="s">
        <v>10</v>
      </c>
      <c r="G185">
        <v>0</v>
      </c>
      <c r="H185">
        <v>0</v>
      </c>
      <c r="I185" s="3"/>
      <c r="J185" s="3"/>
    </row>
    <row r="186" spans="1:10" x14ac:dyDescent="0.25">
      <c r="A186">
        <v>3</v>
      </c>
      <c r="B186">
        <v>100</v>
      </c>
      <c r="C186">
        <v>45</v>
      </c>
      <c r="D186" t="s">
        <v>9</v>
      </c>
      <c r="E186" t="s">
        <v>10</v>
      </c>
      <c r="F186" t="s">
        <v>9</v>
      </c>
      <c r="G186">
        <v>1</v>
      </c>
      <c r="H186">
        <v>0</v>
      </c>
      <c r="I186" s="3"/>
      <c r="J186" s="3"/>
    </row>
    <row r="187" spans="1:10" x14ac:dyDescent="0.25">
      <c r="A187">
        <v>3</v>
      </c>
      <c r="B187">
        <v>300</v>
      </c>
      <c r="C187">
        <v>45</v>
      </c>
      <c r="D187" t="s">
        <v>9</v>
      </c>
      <c r="E187" t="s">
        <v>9</v>
      </c>
      <c r="F187" t="s">
        <v>10</v>
      </c>
      <c r="G187">
        <v>2</v>
      </c>
      <c r="H187">
        <v>1</v>
      </c>
      <c r="I187" s="3"/>
      <c r="J187" s="3"/>
    </row>
    <row r="188" spans="1:10" x14ac:dyDescent="0.25">
      <c r="A188">
        <v>3</v>
      </c>
      <c r="B188">
        <v>100</v>
      </c>
      <c r="C188">
        <v>46</v>
      </c>
      <c r="D188" t="s">
        <v>9</v>
      </c>
      <c r="E188" t="s">
        <v>10</v>
      </c>
      <c r="F188" t="s">
        <v>10</v>
      </c>
      <c r="G188">
        <v>0</v>
      </c>
      <c r="H188">
        <v>0</v>
      </c>
      <c r="I188" s="3"/>
      <c r="J188" s="3"/>
    </row>
    <row r="189" spans="1:10" x14ac:dyDescent="0.25">
      <c r="A189">
        <v>3</v>
      </c>
      <c r="B189">
        <v>100</v>
      </c>
      <c r="C189">
        <v>53</v>
      </c>
      <c r="D189" t="s">
        <v>9</v>
      </c>
      <c r="E189" t="s">
        <v>10</v>
      </c>
      <c r="F189" t="s">
        <v>10</v>
      </c>
      <c r="G189">
        <v>0</v>
      </c>
      <c r="H189">
        <v>0</v>
      </c>
      <c r="I189" s="3"/>
      <c r="J189" s="3"/>
    </row>
    <row r="190" spans="1:10" x14ac:dyDescent="0.25">
      <c r="A190">
        <v>3</v>
      </c>
      <c r="B190">
        <v>100</v>
      </c>
      <c r="C190">
        <v>58</v>
      </c>
      <c r="D190" t="s">
        <v>10</v>
      </c>
      <c r="E190" t="s">
        <v>10</v>
      </c>
      <c r="F190" t="s">
        <v>9</v>
      </c>
      <c r="G190">
        <v>0</v>
      </c>
      <c r="H190">
        <v>1</v>
      </c>
      <c r="I190" s="3"/>
      <c r="J190" s="3"/>
    </row>
    <row r="191" spans="1:10" x14ac:dyDescent="0.25">
      <c r="A191">
        <v>3</v>
      </c>
      <c r="B191">
        <v>300</v>
      </c>
      <c r="C191">
        <v>58</v>
      </c>
      <c r="D191" t="s">
        <v>10</v>
      </c>
      <c r="E191" t="s">
        <v>10</v>
      </c>
      <c r="F191" t="s">
        <v>9</v>
      </c>
      <c r="G191">
        <v>2</v>
      </c>
      <c r="H191">
        <v>0</v>
      </c>
      <c r="I191" s="3"/>
      <c r="J191" s="3"/>
    </row>
    <row r="192" spans="1:10" x14ac:dyDescent="0.25">
      <c r="A192">
        <v>3</v>
      </c>
      <c r="B192">
        <v>300</v>
      </c>
      <c r="C192">
        <v>63</v>
      </c>
      <c r="D192" t="s">
        <v>10</v>
      </c>
      <c r="E192" t="s">
        <v>9</v>
      </c>
      <c r="F192" t="s">
        <v>10</v>
      </c>
      <c r="G192">
        <v>1</v>
      </c>
      <c r="H192">
        <v>0</v>
      </c>
      <c r="I192" s="3"/>
      <c r="J192" s="3"/>
    </row>
    <row r="193" spans="1:10" x14ac:dyDescent="0.25">
      <c r="A193">
        <v>3</v>
      </c>
      <c r="B193">
        <v>300</v>
      </c>
      <c r="C193">
        <v>64</v>
      </c>
      <c r="D193" t="s">
        <v>9</v>
      </c>
      <c r="E193" t="s">
        <v>9</v>
      </c>
      <c r="F193" t="s">
        <v>9</v>
      </c>
      <c r="G193">
        <v>3</v>
      </c>
      <c r="H193">
        <v>0</v>
      </c>
      <c r="I193" s="3"/>
      <c r="J193" s="3"/>
    </row>
    <row r="194" spans="1:10" x14ac:dyDescent="0.25">
      <c r="A194">
        <v>3</v>
      </c>
      <c r="B194">
        <v>100</v>
      </c>
      <c r="C194">
        <v>66</v>
      </c>
      <c r="D194" t="s">
        <v>9</v>
      </c>
      <c r="E194" t="s">
        <v>10</v>
      </c>
      <c r="F194" t="s">
        <v>10</v>
      </c>
      <c r="G194">
        <v>0</v>
      </c>
      <c r="H194">
        <v>0</v>
      </c>
      <c r="I194" s="3"/>
      <c r="J194" s="3"/>
    </row>
    <row r="195" spans="1:10" x14ac:dyDescent="0.25">
      <c r="A195">
        <v>3</v>
      </c>
      <c r="B195">
        <v>100</v>
      </c>
      <c r="C195">
        <v>74</v>
      </c>
      <c r="D195" t="s">
        <v>9</v>
      </c>
      <c r="E195" t="s">
        <v>10</v>
      </c>
      <c r="F195" t="s">
        <v>10</v>
      </c>
      <c r="G195">
        <v>0</v>
      </c>
      <c r="H195">
        <v>0</v>
      </c>
      <c r="I195" s="3"/>
      <c r="J195" s="3"/>
    </row>
    <row r="196" spans="1:10" x14ac:dyDescent="0.25">
      <c r="A196">
        <v>3</v>
      </c>
      <c r="B196">
        <v>100</v>
      </c>
      <c r="C196">
        <v>75</v>
      </c>
      <c r="D196" t="s">
        <v>10</v>
      </c>
      <c r="E196" t="s">
        <v>10</v>
      </c>
      <c r="F196" t="s">
        <v>9</v>
      </c>
      <c r="G196">
        <v>0</v>
      </c>
      <c r="H196">
        <v>1</v>
      </c>
      <c r="I196" s="3"/>
      <c r="J196" s="3"/>
    </row>
    <row r="197" spans="1:10" x14ac:dyDescent="0.25">
      <c r="A197">
        <v>3</v>
      </c>
      <c r="B197">
        <v>300</v>
      </c>
      <c r="C197">
        <v>88</v>
      </c>
      <c r="D197" t="s">
        <v>10</v>
      </c>
      <c r="E197" t="s">
        <v>10</v>
      </c>
      <c r="F197" t="s">
        <v>9</v>
      </c>
      <c r="G197">
        <v>0</v>
      </c>
      <c r="H197">
        <v>1</v>
      </c>
      <c r="I197" s="3"/>
      <c r="J197" s="3"/>
    </row>
    <row r="198" spans="1:10" x14ac:dyDescent="0.25">
      <c r="A198">
        <v>3</v>
      </c>
      <c r="B198">
        <v>300</v>
      </c>
      <c r="C198">
        <v>94</v>
      </c>
      <c r="D198" t="s">
        <v>9</v>
      </c>
      <c r="E198" t="s">
        <v>10</v>
      </c>
      <c r="F198" t="s">
        <v>10</v>
      </c>
      <c r="G198">
        <v>0</v>
      </c>
      <c r="H198">
        <v>0</v>
      </c>
      <c r="I198" s="3"/>
      <c r="J198" s="3"/>
    </row>
    <row r="199" spans="1:10" x14ac:dyDescent="0.25">
      <c r="A199">
        <v>3</v>
      </c>
      <c r="B199">
        <v>100</v>
      </c>
      <c r="C199">
        <v>99</v>
      </c>
      <c r="D199" t="s">
        <v>10</v>
      </c>
      <c r="E199" t="s">
        <v>10</v>
      </c>
      <c r="F199" t="s">
        <v>9</v>
      </c>
      <c r="G199">
        <v>1</v>
      </c>
      <c r="H199">
        <v>0</v>
      </c>
      <c r="I199" s="3"/>
      <c r="J199" s="3"/>
    </row>
    <row r="200" spans="1:10" x14ac:dyDescent="0.25">
      <c r="A200">
        <v>3</v>
      </c>
      <c r="B200">
        <v>300</v>
      </c>
      <c r="C200">
        <v>100</v>
      </c>
      <c r="D200" t="s">
        <v>10</v>
      </c>
      <c r="E200" t="s">
        <v>10</v>
      </c>
      <c r="F200" t="s">
        <v>9</v>
      </c>
      <c r="G200">
        <v>0</v>
      </c>
      <c r="H200">
        <v>1</v>
      </c>
      <c r="I200" s="3"/>
      <c r="J200" s="3"/>
    </row>
    <row r="201" spans="1:10" x14ac:dyDescent="0.25">
      <c r="A201">
        <v>3</v>
      </c>
      <c r="B201">
        <v>300</v>
      </c>
      <c r="C201">
        <v>101</v>
      </c>
      <c r="D201" t="s">
        <v>10</v>
      </c>
      <c r="E201" t="s">
        <v>9</v>
      </c>
      <c r="F201" t="s">
        <v>10</v>
      </c>
      <c r="G201">
        <v>0</v>
      </c>
      <c r="H201">
        <v>1</v>
      </c>
      <c r="I201" s="3"/>
      <c r="J201" s="3"/>
    </row>
    <row r="202" spans="1:10" x14ac:dyDescent="0.25">
      <c r="A202">
        <v>4</v>
      </c>
      <c r="B202">
        <v>300</v>
      </c>
      <c r="C202">
        <v>4</v>
      </c>
      <c r="D202" t="s">
        <v>9</v>
      </c>
      <c r="E202" t="s">
        <v>10</v>
      </c>
      <c r="F202" t="s">
        <v>9</v>
      </c>
      <c r="G202">
        <v>0</v>
      </c>
      <c r="H202">
        <v>1</v>
      </c>
    </row>
    <row r="203" spans="1:10" x14ac:dyDescent="0.25">
      <c r="A203">
        <v>4</v>
      </c>
      <c r="B203">
        <v>100</v>
      </c>
      <c r="C203">
        <v>11</v>
      </c>
      <c r="D203" t="s">
        <v>9</v>
      </c>
      <c r="E203" t="s">
        <v>10</v>
      </c>
      <c r="F203" t="s">
        <v>10</v>
      </c>
      <c r="G203">
        <v>0</v>
      </c>
      <c r="H203">
        <v>0</v>
      </c>
    </row>
    <row r="204" spans="1:10" x14ac:dyDescent="0.25">
      <c r="A204">
        <v>4</v>
      </c>
      <c r="B204">
        <v>300</v>
      </c>
      <c r="C204">
        <v>13</v>
      </c>
      <c r="D204" t="s">
        <v>10</v>
      </c>
      <c r="E204" t="s">
        <v>9</v>
      </c>
      <c r="F204" t="s">
        <v>9</v>
      </c>
      <c r="G204">
        <v>1</v>
      </c>
      <c r="H204">
        <v>1</v>
      </c>
    </row>
    <row r="205" spans="1:10" x14ac:dyDescent="0.25">
      <c r="A205">
        <v>4</v>
      </c>
      <c r="B205">
        <v>100</v>
      </c>
      <c r="C205">
        <v>15</v>
      </c>
      <c r="D205" t="s">
        <v>10</v>
      </c>
      <c r="E205" t="s">
        <v>10</v>
      </c>
      <c r="F205" t="s">
        <v>9</v>
      </c>
      <c r="G205">
        <v>1</v>
      </c>
      <c r="H205">
        <v>0</v>
      </c>
    </row>
    <row r="206" spans="1:10" x14ac:dyDescent="0.25">
      <c r="A206">
        <v>4</v>
      </c>
      <c r="B206">
        <v>100</v>
      </c>
      <c r="C206">
        <v>16</v>
      </c>
      <c r="D206" t="s">
        <v>9</v>
      </c>
      <c r="E206" t="s">
        <v>9</v>
      </c>
      <c r="F206" t="s">
        <v>10</v>
      </c>
      <c r="G206">
        <v>3</v>
      </c>
      <c r="H206">
        <v>0</v>
      </c>
    </row>
    <row r="207" spans="1:10" x14ac:dyDescent="0.25">
      <c r="A207">
        <v>4</v>
      </c>
      <c r="B207">
        <v>300</v>
      </c>
      <c r="C207">
        <v>16</v>
      </c>
      <c r="D207" t="s">
        <v>9</v>
      </c>
      <c r="E207" t="s">
        <v>9</v>
      </c>
      <c r="F207" t="s">
        <v>10</v>
      </c>
      <c r="G207">
        <v>2</v>
      </c>
      <c r="H207">
        <v>1</v>
      </c>
    </row>
    <row r="208" spans="1:10" x14ac:dyDescent="0.25">
      <c r="A208">
        <v>4</v>
      </c>
      <c r="B208">
        <v>100</v>
      </c>
      <c r="C208">
        <v>17</v>
      </c>
      <c r="D208" t="s">
        <v>9</v>
      </c>
      <c r="E208" t="s">
        <v>10</v>
      </c>
      <c r="F208" t="s">
        <v>10</v>
      </c>
      <c r="G208">
        <v>0</v>
      </c>
      <c r="H208">
        <v>0</v>
      </c>
    </row>
    <row r="209" spans="1:8" x14ac:dyDescent="0.25">
      <c r="A209">
        <v>4</v>
      </c>
      <c r="B209">
        <v>100</v>
      </c>
      <c r="C209">
        <v>18</v>
      </c>
      <c r="D209" t="s">
        <v>9</v>
      </c>
      <c r="E209" t="s">
        <v>10</v>
      </c>
      <c r="F209" t="s">
        <v>9</v>
      </c>
      <c r="G209">
        <v>1</v>
      </c>
      <c r="H209">
        <v>0</v>
      </c>
    </row>
    <row r="210" spans="1:8" x14ac:dyDescent="0.25">
      <c r="A210">
        <v>4</v>
      </c>
      <c r="B210">
        <v>300</v>
      </c>
      <c r="C210">
        <v>18</v>
      </c>
      <c r="D210" t="s">
        <v>10</v>
      </c>
      <c r="E210" t="s">
        <v>9</v>
      </c>
      <c r="F210" t="s">
        <v>10</v>
      </c>
      <c r="G210">
        <v>0</v>
      </c>
      <c r="H210">
        <v>2</v>
      </c>
    </row>
    <row r="211" spans="1:8" x14ac:dyDescent="0.25">
      <c r="A211">
        <v>4</v>
      </c>
      <c r="B211">
        <v>100</v>
      </c>
      <c r="C211">
        <v>22</v>
      </c>
      <c r="D211" t="s">
        <v>9</v>
      </c>
      <c r="E211" t="s">
        <v>10</v>
      </c>
      <c r="F211" t="s">
        <v>10</v>
      </c>
      <c r="G211">
        <v>0</v>
      </c>
      <c r="H211">
        <v>0</v>
      </c>
    </row>
    <row r="212" spans="1:8" x14ac:dyDescent="0.25">
      <c r="A212">
        <v>4</v>
      </c>
      <c r="B212">
        <v>100</v>
      </c>
      <c r="C212">
        <v>23</v>
      </c>
      <c r="D212" t="s">
        <v>9</v>
      </c>
      <c r="E212" t="s">
        <v>10</v>
      </c>
      <c r="F212" t="s">
        <v>10</v>
      </c>
      <c r="G212">
        <v>0</v>
      </c>
      <c r="H212">
        <v>0</v>
      </c>
    </row>
    <row r="213" spans="1:8" x14ac:dyDescent="0.25">
      <c r="A213">
        <v>4</v>
      </c>
      <c r="B213">
        <v>300</v>
      </c>
      <c r="C213">
        <v>23</v>
      </c>
      <c r="D213" t="s">
        <v>9</v>
      </c>
      <c r="E213" t="s">
        <v>10</v>
      </c>
      <c r="F213" t="s">
        <v>10</v>
      </c>
      <c r="G213">
        <v>0</v>
      </c>
      <c r="H213">
        <v>0</v>
      </c>
    </row>
    <row r="214" spans="1:8" x14ac:dyDescent="0.25">
      <c r="A214">
        <v>4</v>
      </c>
      <c r="B214">
        <v>300</v>
      </c>
      <c r="C214">
        <v>24</v>
      </c>
      <c r="D214" t="s">
        <v>9</v>
      </c>
      <c r="E214" t="s">
        <v>10</v>
      </c>
      <c r="F214" t="s">
        <v>10</v>
      </c>
      <c r="G214">
        <v>0</v>
      </c>
      <c r="H214">
        <v>0</v>
      </c>
    </row>
    <row r="215" spans="1:8" x14ac:dyDescent="0.25">
      <c r="A215">
        <v>4</v>
      </c>
      <c r="B215">
        <v>100</v>
      </c>
      <c r="C215">
        <v>26</v>
      </c>
      <c r="D215" t="s">
        <v>9</v>
      </c>
      <c r="E215" t="s">
        <v>10</v>
      </c>
      <c r="F215" t="s">
        <v>10</v>
      </c>
      <c r="G215">
        <v>0</v>
      </c>
      <c r="H215">
        <v>0</v>
      </c>
    </row>
    <row r="216" spans="1:8" x14ac:dyDescent="0.25">
      <c r="A216">
        <v>4</v>
      </c>
      <c r="B216">
        <v>100</v>
      </c>
      <c r="C216">
        <v>32</v>
      </c>
      <c r="D216" t="s">
        <v>9</v>
      </c>
      <c r="E216" t="s">
        <v>10</v>
      </c>
      <c r="F216" t="s">
        <v>9</v>
      </c>
      <c r="G216">
        <v>0</v>
      </c>
      <c r="H216">
        <v>1</v>
      </c>
    </row>
    <row r="217" spans="1:8" x14ac:dyDescent="0.25">
      <c r="A217">
        <v>4</v>
      </c>
      <c r="B217">
        <v>300</v>
      </c>
      <c r="C217">
        <v>32</v>
      </c>
      <c r="D217" t="s">
        <v>9</v>
      </c>
      <c r="E217" t="s">
        <v>10</v>
      </c>
      <c r="F217" t="s">
        <v>9</v>
      </c>
      <c r="G217">
        <v>1</v>
      </c>
      <c r="H217">
        <v>1</v>
      </c>
    </row>
    <row r="218" spans="1:8" x14ac:dyDescent="0.25">
      <c r="A218">
        <v>4</v>
      </c>
      <c r="B218">
        <v>300</v>
      </c>
      <c r="C218">
        <v>33</v>
      </c>
      <c r="D218" t="s">
        <v>9</v>
      </c>
      <c r="E218" t="s">
        <v>10</v>
      </c>
      <c r="F218" t="s">
        <v>10</v>
      </c>
      <c r="G218">
        <v>0</v>
      </c>
      <c r="H218">
        <v>0</v>
      </c>
    </row>
    <row r="219" spans="1:8" x14ac:dyDescent="0.25">
      <c r="A219">
        <v>4</v>
      </c>
      <c r="B219">
        <v>100</v>
      </c>
      <c r="C219">
        <v>35</v>
      </c>
      <c r="D219" t="s">
        <v>9</v>
      </c>
      <c r="E219" t="s">
        <v>9</v>
      </c>
      <c r="F219" t="s">
        <v>10</v>
      </c>
      <c r="G219">
        <v>1</v>
      </c>
      <c r="H219">
        <v>2</v>
      </c>
    </row>
    <row r="220" spans="1:8" x14ac:dyDescent="0.25">
      <c r="A220">
        <v>4</v>
      </c>
      <c r="B220">
        <v>300</v>
      </c>
      <c r="C220">
        <v>43</v>
      </c>
      <c r="D220" t="s">
        <v>9</v>
      </c>
      <c r="E220" t="s">
        <v>10</v>
      </c>
      <c r="F220" t="s">
        <v>10</v>
      </c>
      <c r="G220">
        <v>0</v>
      </c>
      <c r="H220">
        <v>0</v>
      </c>
    </row>
    <row r="221" spans="1:8" x14ac:dyDescent="0.25">
      <c r="A221">
        <v>4</v>
      </c>
      <c r="B221">
        <v>300</v>
      </c>
      <c r="C221">
        <v>46</v>
      </c>
      <c r="D221" t="s">
        <v>10</v>
      </c>
      <c r="E221" t="s">
        <v>10</v>
      </c>
      <c r="F221" t="s">
        <v>9</v>
      </c>
      <c r="G221">
        <v>1</v>
      </c>
      <c r="H221">
        <v>0</v>
      </c>
    </row>
    <row r="222" spans="1:8" x14ac:dyDescent="0.25">
      <c r="A222">
        <v>4</v>
      </c>
      <c r="B222">
        <v>100</v>
      </c>
      <c r="C222">
        <v>54</v>
      </c>
      <c r="D222" t="s">
        <v>9</v>
      </c>
      <c r="E222" t="s">
        <v>10</v>
      </c>
      <c r="F222" t="s">
        <v>9</v>
      </c>
      <c r="G222">
        <v>1</v>
      </c>
      <c r="H222">
        <v>0</v>
      </c>
    </row>
    <row r="223" spans="1:8" x14ac:dyDescent="0.25">
      <c r="A223">
        <v>4</v>
      </c>
      <c r="B223">
        <v>100</v>
      </c>
      <c r="C223">
        <v>62</v>
      </c>
      <c r="D223" t="s">
        <v>9</v>
      </c>
      <c r="E223" t="s">
        <v>10</v>
      </c>
      <c r="F223" t="s">
        <v>10</v>
      </c>
      <c r="G223">
        <v>0</v>
      </c>
      <c r="H223">
        <v>0</v>
      </c>
    </row>
    <row r="224" spans="1:8" x14ac:dyDescent="0.25">
      <c r="A224">
        <v>4</v>
      </c>
      <c r="B224">
        <v>300</v>
      </c>
      <c r="C224">
        <v>62</v>
      </c>
      <c r="D224" t="s">
        <v>9</v>
      </c>
      <c r="E224" t="s">
        <v>10</v>
      </c>
      <c r="F224" t="s">
        <v>10</v>
      </c>
      <c r="G224">
        <v>0</v>
      </c>
      <c r="H224">
        <v>0</v>
      </c>
    </row>
    <row r="225" spans="1:8" x14ac:dyDescent="0.25">
      <c r="A225">
        <v>4</v>
      </c>
      <c r="B225">
        <v>300</v>
      </c>
      <c r="C225">
        <v>63</v>
      </c>
      <c r="D225" t="s">
        <v>9</v>
      </c>
      <c r="E225" t="s">
        <v>10</v>
      </c>
      <c r="F225" t="s">
        <v>9</v>
      </c>
      <c r="G225">
        <v>0</v>
      </c>
      <c r="H225">
        <v>1</v>
      </c>
    </row>
    <row r="226" spans="1:8" x14ac:dyDescent="0.25">
      <c r="A226">
        <v>4</v>
      </c>
      <c r="B226">
        <v>300</v>
      </c>
      <c r="C226">
        <v>64</v>
      </c>
      <c r="D226" t="s">
        <v>9</v>
      </c>
      <c r="E226" t="s">
        <v>10</v>
      </c>
      <c r="F226" t="s">
        <v>10</v>
      </c>
      <c r="G226">
        <v>0</v>
      </c>
      <c r="H226">
        <v>0</v>
      </c>
    </row>
    <row r="227" spans="1:8" x14ac:dyDescent="0.25">
      <c r="A227">
        <v>4</v>
      </c>
      <c r="B227">
        <v>300</v>
      </c>
      <c r="C227">
        <v>65</v>
      </c>
      <c r="D227" t="s">
        <v>9</v>
      </c>
      <c r="E227" t="s">
        <v>10</v>
      </c>
      <c r="F227" t="s">
        <v>10</v>
      </c>
      <c r="G227">
        <v>0</v>
      </c>
      <c r="H227">
        <v>0</v>
      </c>
    </row>
    <row r="228" spans="1:8" x14ac:dyDescent="0.25">
      <c r="A228">
        <v>4</v>
      </c>
      <c r="B228">
        <v>100</v>
      </c>
      <c r="C228">
        <v>67</v>
      </c>
      <c r="D228" t="s">
        <v>9</v>
      </c>
      <c r="E228" t="s">
        <v>10</v>
      </c>
      <c r="F228" t="s">
        <v>9</v>
      </c>
      <c r="G228">
        <v>1</v>
      </c>
      <c r="H228">
        <v>0</v>
      </c>
    </row>
    <row r="229" spans="1:8" x14ac:dyDescent="0.25">
      <c r="A229">
        <v>4</v>
      </c>
      <c r="B229">
        <v>100</v>
      </c>
      <c r="C229">
        <v>69</v>
      </c>
      <c r="D229" t="s">
        <v>9</v>
      </c>
      <c r="E229" t="s">
        <v>10</v>
      </c>
      <c r="F229" t="s">
        <v>9</v>
      </c>
      <c r="G229">
        <v>0</v>
      </c>
      <c r="H229">
        <v>1</v>
      </c>
    </row>
    <row r="230" spans="1:8" x14ac:dyDescent="0.25">
      <c r="A230">
        <v>4</v>
      </c>
      <c r="B230">
        <v>300</v>
      </c>
      <c r="C230">
        <v>69</v>
      </c>
      <c r="D230" t="s">
        <v>9</v>
      </c>
      <c r="E230" t="s">
        <v>10</v>
      </c>
      <c r="F230" t="s">
        <v>10</v>
      </c>
      <c r="G230">
        <v>0</v>
      </c>
      <c r="H230">
        <v>0</v>
      </c>
    </row>
    <row r="231" spans="1:8" x14ac:dyDescent="0.25">
      <c r="A231">
        <v>4</v>
      </c>
      <c r="B231">
        <v>100</v>
      </c>
      <c r="C231">
        <v>75</v>
      </c>
      <c r="D231" t="s">
        <v>9</v>
      </c>
      <c r="E231" t="s">
        <v>10</v>
      </c>
      <c r="F231" t="s">
        <v>10</v>
      </c>
      <c r="G231">
        <v>0</v>
      </c>
      <c r="H231">
        <v>0</v>
      </c>
    </row>
    <row r="232" spans="1:8" x14ac:dyDescent="0.25">
      <c r="A232">
        <v>4</v>
      </c>
      <c r="B232">
        <v>100</v>
      </c>
      <c r="C232">
        <v>76</v>
      </c>
      <c r="D232" t="s">
        <v>9</v>
      </c>
      <c r="E232" t="s">
        <v>10</v>
      </c>
      <c r="F232" t="s">
        <v>10</v>
      </c>
      <c r="G232">
        <v>0</v>
      </c>
      <c r="H232">
        <v>0</v>
      </c>
    </row>
    <row r="233" spans="1:8" x14ac:dyDescent="0.25">
      <c r="A233">
        <v>4</v>
      </c>
      <c r="B233">
        <v>300</v>
      </c>
      <c r="C233">
        <v>76</v>
      </c>
      <c r="D233" t="s">
        <v>10</v>
      </c>
      <c r="E233" t="s">
        <v>10</v>
      </c>
      <c r="F233" t="s">
        <v>9</v>
      </c>
      <c r="G233">
        <v>0</v>
      </c>
      <c r="H233">
        <v>1</v>
      </c>
    </row>
    <row r="234" spans="1:8" x14ac:dyDescent="0.25">
      <c r="A234">
        <v>4</v>
      </c>
      <c r="B234">
        <v>100</v>
      </c>
      <c r="C234">
        <v>85</v>
      </c>
      <c r="D234" t="s">
        <v>9</v>
      </c>
      <c r="E234" t="s">
        <v>10</v>
      </c>
      <c r="F234" t="s">
        <v>10</v>
      </c>
      <c r="G234">
        <v>0</v>
      </c>
      <c r="H234">
        <v>0</v>
      </c>
    </row>
    <row r="235" spans="1:8" x14ac:dyDescent="0.25">
      <c r="A235">
        <v>4</v>
      </c>
      <c r="B235">
        <v>300</v>
      </c>
      <c r="C235">
        <v>85</v>
      </c>
      <c r="D235" t="s">
        <v>10</v>
      </c>
      <c r="E235" t="s">
        <v>10</v>
      </c>
      <c r="F235" t="s">
        <v>9</v>
      </c>
      <c r="G235">
        <v>0</v>
      </c>
      <c r="H235">
        <v>1</v>
      </c>
    </row>
    <row r="236" spans="1:8" x14ac:dyDescent="0.25">
      <c r="A236">
        <v>4</v>
      </c>
      <c r="B236">
        <v>100</v>
      </c>
      <c r="C236">
        <v>96</v>
      </c>
      <c r="D236" t="s">
        <v>9</v>
      </c>
      <c r="E236" t="s">
        <v>10</v>
      </c>
      <c r="F236" t="s">
        <v>10</v>
      </c>
      <c r="G236">
        <v>0</v>
      </c>
      <c r="H236">
        <v>0</v>
      </c>
    </row>
    <row r="237" spans="1:8" x14ac:dyDescent="0.25">
      <c r="A237">
        <v>4</v>
      </c>
      <c r="B237">
        <v>300</v>
      </c>
      <c r="C237">
        <v>96</v>
      </c>
      <c r="D237" t="s">
        <v>10</v>
      </c>
      <c r="E237" t="s">
        <v>10</v>
      </c>
      <c r="F237" t="s">
        <v>9</v>
      </c>
      <c r="G237">
        <v>0</v>
      </c>
      <c r="H237">
        <v>1</v>
      </c>
    </row>
    <row r="238" spans="1:8" x14ac:dyDescent="0.25">
      <c r="A238">
        <v>4</v>
      </c>
      <c r="B238">
        <v>100</v>
      </c>
      <c r="C238">
        <v>117</v>
      </c>
      <c r="D238" t="s">
        <v>9</v>
      </c>
      <c r="E238" t="s">
        <v>10</v>
      </c>
      <c r="F238" t="s">
        <v>10</v>
      </c>
      <c r="G238">
        <v>0</v>
      </c>
      <c r="H238">
        <v>0</v>
      </c>
    </row>
    <row r="239" spans="1:8" x14ac:dyDescent="0.25">
      <c r="A239">
        <v>4</v>
      </c>
      <c r="B239">
        <v>100</v>
      </c>
      <c r="C239">
        <v>148</v>
      </c>
      <c r="D239" t="s">
        <v>9</v>
      </c>
      <c r="E239" t="s">
        <v>10</v>
      </c>
      <c r="F239" t="s">
        <v>10</v>
      </c>
      <c r="G239">
        <v>0</v>
      </c>
      <c r="H239">
        <v>0</v>
      </c>
    </row>
    <row r="240" spans="1:8" x14ac:dyDescent="0.25">
      <c r="A240">
        <v>4</v>
      </c>
      <c r="B240">
        <v>100</v>
      </c>
      <c r="C240">
        <v>170</v>
      </c>
      <c r="D240" t="s">
        <v>9</v>
      </c>
      <c r="E240" t="s">
        <v>10</v>
      </c>
      <c r="F240" t="s">
        <v>10</v>
      </c>
      <c r="G240">
        <v>0</v>
      </c>
      <c r="H240">
        <v>0</v>
      </c>
    </row>
    <row r="241" spans="1:8" x14ac:dyDescent="0.25">
      <c r="A241">
        <v>4</v>
      </c>
      <c r="B241">
        <v>300</v>
      </c>
      <c r="C241">
        <v>170</v>
      </c>
      <c r="D241" t="s">
        <v>9</v>
      </c>
      <c r="E241" t="s">
        <v>9</v>
      </c>
      <c r="F241" t="s">
        <v>10</v>
      </c>
      <c r="G241">
        <v>2</v>
      </c>
      <c r="H241">
        <v>1</v>
      </c>
    </row>
    <row r="242" spans="1:8" x14ac:dyDescent="0.25">
      <c r="A242">
        <v>4</v>
      </c>
      <c r="B242">
        <v>100</v>
      </c>
      <c r="C242">
        <v>171</v>
      </c>
      <c r="D242" t="s">
        <v>9</v>
      </c>
      <c r="E242" t="s">
        <v>10</v>
      </c>
      <c r="F242" t="s">
        <v>10</v>
      </c>
      <c r="G242">
        <v>0</v>
      </c>
      <c r="H242">
        <v>0</v>
      </c>
    </row>
    <row r="243" spans="1:8" x14ac:dyDescent="0.25">
      <c r="A243">
        <v>4</v>
      </c>
      <c r="B243">
        <v>300</v>
      </c>
      <c r="C243">
        <v>171</v>
      </c>
      <c r="D243" t="s">
        <v>9</v>
      </c>
      <c r="E243" t="s">
        <v>10</v>
      </c>
      <c r="F243" t="s">
        <v>10</v>
      </c>
      <c r="G243">
        <v>0</v>
      </c>
      <c r="H243">
        <v>0</v>
      </c>
    </row>
    <row r="244" spans="1:8" x14ac:dyDescent="0.25">
      <c r="A244">
        <v>4</v>
      </c>
      <c r="B244">
        <v>100</v>
      </c>
      <c r="C244">
        <v>172</v>
      </c>
      <c r="D244" t="s">
        <v>9</v>
      </c>
      <c r="E244" t="s">
        <v>10</v>
      </c>
      <c r="F244" t="s">
        <v>10</v>
      </c>
      <c r="G244">
        <v>0</v>
      </c>
      <c r="H244">
        <v>0</v>
      </c>
    </row>
    <row r="245" spans="1:8" x14ac:dyDescent="0.25">
      <c r="A245">
        <v>4</v>
      </c>
      <c r="B245">
        <v>100</v>
      </c>
      <c r="C245">
        <v>173</v>
      </c>
      <c r="D245" t="s">
        <v>9</v>
      </c>
      <c r="E245" t="s">
        <v>10</v>
      </c>
      <c r="F245" t="s">
        <v>10</v>
      </c>
      <c r="G245">
        <v>0</v>
      </c>
      <c r="H245">
        <v>0</v>
      </c>
    </row>
    <row r="246" spans="1:8" x14ac:dyDescent="0.25">
      <c r="A246">
        <v>4</v>
      </c>
      <c r="B246">
        <v>300</v>
      </c>
      <c r="C246">
        <v>173</v>
      </c>
      <c r="D246" t="s">
        <v>9</v>
      </c>
      <c r="E246" t="s">
        <v>10</v>
      </c>
      <c r="F246" t="s">
        <v>10</v>
      </c>
      <c r="G246">
        <v>0</v>
      </c>
      <c r="H246">
        <v>0</v>
      </c>
    </row>
    <row r="247" spans="1:8" x14ac:dyDescent="0.25">
      <c r="A247">
        <v>4</v>
      </c>
      <c r="B247">
        <v>300</v>
      </c>
      <c r="C247">
        <v>174</v>
      </c>
      <c r="D247" t="s">
        <v>9</v>
      </c>
      <c r="E247" t="s">
        <v>9</v>
      </c>
      <c r="F247" t="s">
        <v>9</v>
      </c>
      <c r="G247">
        <v>1</v>
      </c>
      <c r="H247">
        <v>2</v>
      </c>
    </row>
    <row r="248" spans="1:8" x14ac:dyDescent="0.25">
      <c r="A248">
        <v>4</v>
      </c>
      <c r="B248">
        <v>300</v>
      </c>
      <c r="C248">
        <v>175</v>
      </c>
      <c r="D248" t="s">
        <v>9</v>
      </c>
      <c r="E248" t="s">
        <v>10</v>
      </c>
      <c r="F248" t="s">
        <v>10</v>
      </c>
      <c r="G248">
        <v>0</v>
      </c>
      <c r="H248">
        <v>0</v>
      </c>
    </row>
    <row r="249" spans="1:8" x14ac:dyDescent="0.25">
      <c r="A249">
        <v>4</v>
      </c>
      <c r="B249">
        <v>300</v>
      </c>
      <c r="C249">
        <v>176</v>
      </c>
      <c r="D249" t="s">
        <v>9</v>
      </c>
      <c r="E249" t="s">
        <v>10</v>
      </c>
      <c r="F249" t="s">
        <v>10</v>
      </c>
      <c r="G249">
        <v>0</v>
      </c>
      <c r="H249">
        <v>0</v>
      </c>
    </row>
    <row r="250" spans="1:8" x14ac:dyDescent="0.25">
      <c r="A250">
        <v>4</v>
      </c>
      <c r="B250">
        <v>300</v>
      </c>
      <c r="C250">
        <v>177</v>
      </c>
      <c r="D250" t="s">
        <v>9</v>
      </c>
      <c r="E250" t="s">
        <v>10</v>
      </c>
      <c r="F250" t="s">
        <v>10</v>
      </c>
      <c r="G250">
        <v>0</v>
      </c>
      <c r="H250">
        <v>0</v>
      </c>
    </row>
    <row r="251" spans="1:8" x14ac:dyDescent="0.25">
      <c r="A251">
        <v>4</v>
      </c>
      <c r="B251">
        <v>300</v>
      </c>
      <c r="C251">
        <v>178</v>
      </c>
      <c r="D251" t="s">
        <v>10</v>
      </c>
      <c r="E251" t="s">
        <v>9</v>
      </c>
      <c r="F251" t="s">
        <v>10</v>
      </c>
      <c r="G251">
        <v>1</v>
      </c>
      <c r="H251">
        <v>0</v>
      </c>
    </row>
    <row r="252" spans="1:8" x14ac:dyDescent="0.25">
      <c r="A252">
        <v>5</v>
      </c>
      <c r="B252">
        <v>100</v>
      </c>
      <c r="C252">
        <v>2</v>
      </c>
      <c r="D252" t="s">
        <v>9</v>
      </c>
      <c r="E252" t="s">
        <v>10</v>
      </c>
      <c r="F252" t="s">
        <v>10</v>
      </c>
      <c r="G252">
        <v>0</v>
      </c>
      <c r="H252">
        <v>0</v>
      </c>
    </row>
    <row r="253" spans="1:8" x14ac:dyDescent="0.25">
      <c r="A253">
        <v>5</v>
      </c>
      <c r="B253">
        <v>300</v>
      </c>
      <c r="C253">
        <v>2</v>
      </c>
      <c r="D253" t="s">
        <v>9</v>
      </c>
      <c r="E253" t="s">
        <v>9</v>
      </c>
      <c r="F253" t="s">
        <v>10</v>
      </c>
      <c r="G253">
        <v>1</v>
      </c>
      <c r="H253">
        <v>3</v>
      </c>
    </row>
    <row r="254" spans="1:8" x14ac:dyDescent="0.25">
      <c r="A254">
        <v>5</v>
      </c>
      <c r="B254">
        <v>300</v>
      </c>
      <c r="C254">
        <v>3</v>
      </c>
      <c r="D254" t="s">
        <v>9</v>
      </c>
      <c r="E254" t="s">
        <v>10</v>
      </c>
      <c r="F254" t="s">
        <v>10</v>
      </c>
      <c r="G254">
        <v>0</v>
      </c>
      <c r="H254">
        <v>0</v>
      </c>
    </row>
    <row r="255" spans="1:8" x14ac:dyDescent="0.25">
      <c r="A255">
        <v>5</v>
      </c>
      <c r="B255">
        <v>100</v>
      </c>
      <c r="C255">
        <v>4</v>
      </c>
      <c r="D255" t="s">
        <v>9</v>
      </c>
      <c r="E255" t="s">
        <v>10</v>
      </c>
      <c r="F255" t="s">
        <v>10</v>
      </c>
      <c r="G255">
        <v>0</v>
      </c>
      <c r="H255">
        <v>0</v>
      </c>
    </row>
    <row r="256" spans="1:8" x14ac:dyDescent="0.25">
      <c r="A256">
        <v>5</v>
      </c>
      <c r="B256">
        <v>300</v>
      </c>
      <c r="C256">
        <v>4</v>
      </c>
      <c r="D256" t="s">
        <v>10</v>
      </c>
      <c r="E256" t="s">
        <v>9</v>
      </c>
      <c r="F256" t="s">
        <v>10</v>
      </c>
      <c r="G256">
        <v>1</v>
      </c>
      <c r="H256">
        <v>0</v>
      </c>
    </row>
    <row r="257" spans="1:8" x14ac:dyDescent="0.25">
      <c r="A257">
        <v>5</v>
      </c>
      <c r="B257">
        <v>100</v>
      </c>
      <c r="C257">
        <v>5</v>
      </c>
      <c r="D257" t="s">
        <v>9</v>
      </c>
      <c r="E257" t="s">
        <v>9</v>
      </c>
      <c r="F257" t="s">
        <v>10</v>
      </c>
      <c r="G257">
        <v>2</v>
      </c>
      <c r="H257">
        <v>0</v>
      </c>
    </row>
    <row r="258" spans="1:8" x14ac:dyDescent="0.25">
      <c r="A258">
        <v>5</v>
      </c>
      <c r="B258">
        <v>300</v>
      </c>
      <c r="C258">
        <v>5</v>
      </c>
      <c r="D258" t="s">
        <v>9</v>
      </c>
      <c r="E258" t="s">
        <v>9</v>
      </c>
      <c r="F258" t="s">
        <v>10</v>
      </c>
      <c r="G258">
        <v>0</v>
      </c>
      <c r="H258">
        <v>1</v>
      </c>
    </row>
    <row r="259" spans="1:8" x14ac:dyDescent="0.25">
      <c r="A259">
        <v>5</v>
      </c>
      <c r="B259">
        <v>300</v>
      </c>
      <c r="C259">
        <v>8</v>
      </c>
      <c r="D259" t="s">
        <v>9</v>
      </c>
      <c r="E259" t="s">
        <v>10</v>
      </c>
      <c r="F259" t="s">
        <v>9</v>
      </c>
      <c r="G259">
        <v>1</v>
      </c>
      <c r="H259">
        <v>0</v>
      </c>
    </row>
    <row r="260" spans="1:8" x14ac:dyDescent="0.25">
      <c r="A260">
        <v>5</v>
      </c>
      <c r="B260">
        <v>100</v>
      </c>
      <c r="C260">
        <v>11</v>
      </c>
      <c r="D260" t="s">
        <v>9</v>
      </c>
      <c r="E260" t="s">
        <v>9</v>
      </c>
      <c r="F260" t="s">
        <v>10</v>
      </c>
      <c r="G260">
        <v>1</v>
      </c>
      <c r="H260">
        <v>1</v>
      </c>
    </row>
    <row r="261" spans="1:8" x14ac:dyDescent="0.25">
      <c r="A261">
        <v>5</v>
      </c>
      <c r="B261">
        <v>300</v>
      </c>
      <c r="C261">
        <v>13</v>
      </c>
      <c r="D261" t="s">
        <v>10</v>
      </c>
      <c r="E261" t="s">
        <v>10</v>
      </c>
      <c r="F261" t="s">
        <v>9</v>
      </c>
      <c r="G261">
        <v>0</v>
      </c>
      <c r="H261">
        <v>1</v>
      </c>
    </row>
    <row r="262" spans="1:8" x14ac:dyDescent="0.25">
      <c r="A262">
        <v>5</v>
      </c>
      <c r="B262">
        <v>100</v>
      </c>
      <c r="C262">
        <v>15</v>
      </c>
      <c r="D262" t="s">
        <v>9</v>
      </c>
      <c r="E262" t="s">
        <v>10</v>
      </c>
      <c r="F262" t="s">
        <v>10</v>
      </c>
      <c r="G262">
        <v>0</v>
      </c>
      <c r="H262">
        <v>0</v>
      </c>
    </row>
    <row r="263" spans="1:8" x14ac:dyDescent="0.25">
      <c r="A263">
        <v>5</v>
      </c>
      <c r="B263">
        <v>300</v>
      </c>
      <c r="C263">
        <v>15</v>
      </c>
      <c r="D263" t="s">
        <v>10</v>
      </c>
      <c r="E263" t="s">
        <v>10</v>
      </c>
      <c r="F263" t="s">
        <v>9</v>
      </c>
      <c r="G263">
        <v>1</v>
      </c>
      <c r="H263">
        <v>0</v>
      </c>
    </row>
    <row r="264" spans="1:8" x14ac:dyDescent="0.25">
      <c r="A264">
        <v>5</v>
      </c>
      <c r="B264">
        <v>100</v>
      </c>
      <c r="C264">
        <v>18</v>
      </c>
      <c r="D264" t="s">
        <v>9</v>
      </c>
      <c r="E264" t="s">
        <v>10</v>
      </c>
      <c r="F264" t="s">
        <v>10</v>
      </c>
      <c r="G264">
        <v>0</v>
      </c>
      <c r="H264">
        <v>0</v>
      </c>
    </row>
    <row r="265" spans="1:8" x14ac:dyDescent="0.25">
      <c r="A265">
        <v>5</v>
      </c>
      <c r="B265">
        <v>300</v>
      </c>
      <c r="C265">
        <v>18</v>
      </c>
      <c r="D265" t="s">
        <v>9</v>
      </c>
      <c r="E265" t="s">
        <v>10</v>
      </c>
      <c r="F265" t="s">
        <v>9</v>
      </c>
      <c r="G265">
        <v>1</v>
      </c>
      <c r="H265">
        <v>1</v>
      </c>
    </row>
    <row r="266" spans="1:8" x14ac:dyDescent="0.25">
      <c r="A266">
        <v>5</v>
      </c>
      <c r="B266">
        <v>300</v>
      </c>
      <c r="C266">
        <v>20</v>
      </c>
      <c r="D266" t="s">
        <v>10</v>
      </c>
      <c r="E266" t="s">
        <v>9</v>
      </c>
      <c r="F266" t="s">
        <v>9</v>
      </c>
      <c r="G266">
        <v>2</v>
      </c>
      <c r="H266">
        <v>0</v>
      </c>
    </row>
    <row r="267" spans="1:8" x14ac:dyDescent="0.25">
      <c r="A267">
        <v>5</v>
      </c>
      <c r="B267">
        <v>100</v>
      </c>
      <c r="C267">
        <v>23</v>
      </c>
      <c r="D267" t="s">
        <v>10</v>
      </c>
      <c r="E267" t="s">
        <v>10</v>
      </c>
      <c r="F267" t="s">
        <v>9</v>
      </c>
      <c r="G267">
        <v>1</v>
      </c>
      <c r="H267">
        <v>0</v>
      </c>
    </row>
    <row r="268" spans="1:8" x14ac:dyDescent="0.25">
      <c r="A268">
        <v>5</v>
      </c>
      <c r="B268">
        <v>300</v>
      </c>
      <c r="C268">
        <v>23</v>
      </c>
      <c r="D268" t="s">
        <v>9</v>
      </c>
      <c r="E268" t="s">
        <v>10</v>
      </c>
      <c r="F268" t="s">
        <v>10</v>
      </c>
      <c r="G268">
        <v>0</v>
      </c>
      <c r="H268">
        <v>0</v>
      </c>
    </row>
    <row r="269" spans="1:8" x14ac:dyDescent="0.25">
      <c r="A269">
        <v>5</v>
      </c>
      <c r="B269">
        <v>100</v>
      </c>
      <c r="C269">
        <v>24</v>
      </c>
      <c r="D269" t="s">
        <v>9</v>
      </c>
      <c r="E269" t="s">
        <v>10</v>
      </c>
      <c r="F269" t="s">
        <v>9</v>
      </c>
      <c r="G269">
        <v>1</v>
      </c>
      <c r="H269">
        <v>1</v>
      </c>
    </row>
    <row r="270" spans="1:8" x14ac:dyDescent="0.25">
      <c r="A270">
        <v>5</v>
      </c>
      <c r="B270">
        <v>300</v>
      </c>
      <c r="C270">
        <v>24</v>
      </c>
      <c r="D270" t="s">
        <v>9</v>
      </c>
      <c r="E270" t="s">
        <v>10</v>
      </c>
      <c r="F270" t="s">
        <v>9</v>
      </c>
      <c r="G270">
        <v>1</v>
      </c>
      <c r="H270">
        <v>1</v>
      </c>
    </row>
    <row r="271" spans="1:8" x14ac:dyDescent="0.25">
      <c r="A271">
        <v>5</v>
      </c>
      <c r="B271">
        <v>300</v>
      </c>
      <c r="C271">
        <v>25</v>
      </c>
      <c r="D271" t="s">
        <v>9</v>
      </c>
      <c r="E271" t="s">
        <v>10</v>
      </c>
      <c r="F271" t="s">
        <v>10</v>
      </c>
      <c r="G271">
        <v>0</v>
      </c>
      <c r="H271">
        <v>0</v>
      </c>
    </row>
    <row r="272" spans="1:8" x14ac:dyDescent="0.25">
      <c r="A272">
        <v>5</v>
      </c>
      <c r="B272">
        <v>300</v>
      </c>
      <c r="C272">
        <v>26</v>
      </c>
      <c r="D272" t="s">
        <v>9</v>
      </c>
      <c r="E272" t="s">
        <v>10</v>
      </c>
      <c r="F272" t="s">
        <v>10</v>
      </c>
      <c r="G272">
        <v>0</v>
      </c>
      <c r="H272">
        <v>0</v>
      </c>
    </row>
    <row r="273" spans="1:8" x14ac:dyDescent="0.25">
      <c r="A273">
        <v>5</v>
      </c>
      <c r="B273">
        <v>300</v>
      </c>
      <c r="C273">
        <v>28</v>
      </c>
      <c r="D273" t="s">
        <v>9</v>
      </c>
      <c r="E273" t="s">
        <v>10</v>
      </c>
      <c r="F273" t="s">
        <v>10</v>
      </c>
      <c r="G273">
        <v>0</v>
      </c>
      <c r="H273">
        <v>0</v>
      </c>
    </row>
    <row r="274" spans="1:8" x14ac:dyDescent="0.25">
      <c r="A274">
        <v>5</v>
      </c>
      <c r="B274">
        <v>100</v>
      </c>
      <c r="C274">
        <v>42</v>
      </c>
      <c r="D274" t="s">
        <v>9</v>
      </c>
      <c r="E274" t="s">
        <v>10</v>
      </c>
      <c r="F274" t="s">
        <v>9</v>
      </c>
      <c r="G274">
        <v>1</v>
      </c>
      <c r="H274">
        <v>0</v>
      </c>
    </row>
    <row r="275" spans="1:8" x14ac:dyDescent="0.25">
      <c r="A275">
        <v>5</v>
      </c>
      <c r="B275">
        <v>300</v>
      </c>
      <c r="C275">
        <v>42</v>
      </c>
      <c r="D275" t="s">
        <v>9</v>
      </c>
      <c r="E275" t="s">
        <v>9</v>
      </c>
      <c r="F275" t="s">
        <v>10</v>
      </c>
      <c r="G275">
        <v>2</v>
      </c>
      <c r="H275">
        <v>0</v>
      </c>
    </row>
    <row r="276" spans="1:8" x14ac:dyDescent="0.25">
      <c r="A276">
        <v>5</v>
      </c>
      <c r="B276">
        <v>100</v>
      </c>
      <c r="C276">
        <v>48</v>
      </c>
      <c r="D276" t="s">
        <v>9</v>
      </c>
      <c r="E276" t="s">
        <v>10</v>
      </c>
      <c r="F276" t="s">
        <v>10</v>
      </c>
      <c r="G276">
        <v>0</v>
      </c>
      <c r="H276">
        <v>0</v>
      </c>
    </row>
    <row r="277" spans="1:8" x14ac:dyDescent="0.25">
      <c r="A277">
        <v>5</v>
      </c>
      <c r="B277">
        <v>100</v>
      </c>
      <c r="C277">
        <v>49</v>
      </c>
      <c r="D277" t="s">
        <v>9</v>
      </c>
      <c r="E277" t="s">
        <v>10</v>
      </c>
      <c r="F277" t="s">
        <v>10</v>
      </c>
      <c r="G277">
        <v>0</v>
      </c>
      <c r="H277">
        <v>0</v>
      </c>
    </row>
    <row r="278" spans="1:8" x14ac:dyDescent="0.25">
      <c r="A278">
        <v>5</v>
      </c>
      <c r="B278">
        <v>100</v>
      </c>
      <c r="C278">
        <v>50</v>
      </c>
      <c r="D278" t="s">
        <v>9</v>
      </c>
      <c r="E278" t="s">
        <v>10</v>
      </c>
      <c r="F278" t="s">
        <v>10</v>
      </c>
      <c r="G278">
        <v>0</v>
      </c>
      <c r="H278">
        <v>0</v>
      </c>
    </row>
    <row r="279" spans="1:8" x14ac:dyDescent="0.25">
      <c r="A279">
        <v>5</v>
      </c>
      <c r="B279">
        <v>100</v>
      </c>
      <c r="C279">
        <v>51</v>
      </c>
      <c r="D279" t="s">
        <v>10</v>
      </c>
      <c r="E279" t="s">
        <v>9</v>
      </c>
      <c r="F279" t="s">
        <v>10</v>
      </c>
      <c r="G279">
        <v>1</v>
      </c>
      <c r="H279">
        <v>0</v>
      </c>
    </row>
    <row r="280" spans="1:8" x14ac:dyDescent="0.25">
      <c r="A280">
        <v>5</v>
      </c>
      <c r="B280">
        <v>100</v>
      </c>
      <c r="C280">
        <v>52</v>
      </c>
      <c r="D280" t="s">
        <v>10</v>
      </c>
      <c r="E280" t="s">
        <v>10</v>
      </c>
      <c r="F280" t="s">
        <v>9</v>
      </c>
      <c r="G280">
        <v>1</v>
      </c>
      <c r="H280">
        <v>0</v>
      </c>
    </row>
    <row r="281" spans="1:8" x14ac:dyDescent="0.25">
      <c r="A281">
        <v>5</v>
      </c>
      <c r="B281">
        <v>300</v>
      </c>
      <c r="C281">
        <v>53</v>
      </c>
      <c r="D281" t="s">
        <v>9</v>
      </c>
      <c r="E281" t="s">
        <v>10</v>
      </c>
      <c r="F281" t="s">
        <v>10</v>
      </c>
      <c r="G281">
        <v>0</v>
      </c>
      <c r="H281">
        <v>0</v>
      </c>
    </row>
    <row r="282" spans="1:8" x14ac:dyDescent="0.25">
      <c r="A282">
        <v>5</v>
      </c>
      <c r="B282">
        <v>300</v>
      </c>
      <c r="C282">
        <v>54</v>
      </c>
      <c r="D282" t="s">
        <v>9</v>
      </c>
      <c r="E282" t="s">
        <v>9</v>
      </c>
      <c r="F282" t="s">
        <v>9</v>
      </c>
      <c r="G282">
        <v>2</v>
      </c>
      <c r="H282">
        <v>0</v>
      </c>
    </row>
    <row r="283" spans="1:8" x14ac:dyDescent="0.25">
      <c r="A283">
        <v>5</v>
      </c>
      <c r="B283">
        <v>300</v>
      </c>
      <c r="C283">
        <v>55</v>
      </c>
      <c r="D283" t="s">
        <v>9</v>
      </c>
      <c r="E283" t="s">
        <v>10</v>
      </c>
      <c r="F283" t="s">
        <v>10</v>
      </c>
      <c r="G283">
        <v>0</v>
      </c>
      <c r="H283">
        <v>0</v>
      </c>
    </row>
    <row r="284" spans="1:8" x14ac:dyDescent="0.25">
      <c r="A284">
        <v>5</v>
      </c>
      <c r="B284">
        <v>300</v>
      </c>
      <c r="C284">
        <v>56</v>
      </c>
      <c r="D284" t="s">
        <v>10</v>
      </c>
      <c r="E284" t="s">
        <v>10</v>
      </c>
      <c r="F284" t="s">
        <v>9</v>
      </c>
      <c r="G284">
        <v>0</v>
      </c>
      <c r="H284">
        <v>1</v>
      </c>
    </row>
    <row r="285" spans="1:8" x14ac:dyDescent="0.25">
      <c r="A285">
        <v>5</v>
      </c>
      <c r="B285">
        <v>300</v>
      </c>
      <c r="C285">
        <v>57</v>
      </c>
      <c r="D285" t="s">
        <v>10</v>
      </c>
      <c r="E285" t="s">
        <v>9</v>
      </c>
      <c r="F285" t="s">
        <v>10</v>
      </c>
      <c r="G285">
        <v>1</v>
      </c>
      <c r="H285">
        <v>0</v>
      </c>
    </row>
    <row r="286" spans="1:8" x14ac:dyDescent="0.25">
      <c r="A286">
        <v>5</v>
      </c>
      <c r="B286">
        <v>300</v>
      </c>
      <c r="C286">
        <v>58</v>
      </c>
      <c r="D286" t="s">
        <v>10</v>
      </c>
      <c r="E286" t="s">
        <v>9</v>
      </c>
      <c r="F286" t="s">
        <v>10</v>
      </c>
      <c r="G286">
        <v>1</v>
      </c>
      <c r="H286">
        <v>0</v>
      </c>
    </row>
    <row r="287" spans="1:8" x14ac:dyDescent="0.25">
      <c r="A287">
        <v>5</v>
      </c>
      <c r="B287">
        <v>300</v>
      </c>
      <c r="C287">
        <v>59</v>
      </c>
      <c r="D287" t="s">
        <v>10</v>
      </c>
      <c r="E287" t="s">
        <v>10</v>
      </c>
      <c r="F287" t="s">
        <v>9</v>
      </c>
      <c r="G287">
        <v>1</v>
      </c>
      <c r="H287">
        <v>0</v>
      </c>
    </row>
    <row r="288" spans="1:8" x14ac:dyDescent="0.25">
      <c r="A288">
        <v>5</v>
      </c>
      <c r="B288">
        <v>300</v>
      </c>
      <c r="C288">
        <v>60</v>
      </c>
      <c r="D288" t="s">
        <v>10</v>
      </c>
      <c r="E288" t="s">
        <v>10</v>
      </c>
      <c r="F288" t="s">
        <v>9</v>
      </c>
      <c r="G288">
        <v>1</v>
      </c>
      <c r="H288">
        <v>0</v>
      </c>
    </row>
    <row r="289" spans="1:8" x14ac:dyDescent="0.25">
      <c r="A289">
        <v>5</v>
      </c>
      <c r="B289">
        <v>300</v>
      </c>
      <c r="C289">
        <v>61</v>
      </c>
      <c r="D289" t="s">
        <v>10</v>
      </c>
      <c r="E289" t="s">
        <v>9</v>
      </c>
      <c r="F289" t="s">
        <v>10</v>
      </c>
      <c r="G289">
        <v>1</v>
      </c>
      <c r="H289">
        <v>0</v>
      </c>
    </row>
    <row r="290" spans="1:8" x14ac:dyDescent="0.25">
      <c r="A290">
        <v>5</v>
      </c>
      <c r="B290">
        <v>300</v>
      </c>
      <c r="C290">
        <v>62</v>
      </c>
      <c r="D290" t="s">
        <v>10</v>
      </c>
      <c r="E290" t="s">
        <v>9</v>
      </c>
      <c r="F290" t="s">
        <v>10</v>
      </c>
      <c r="G290">
        <v>1</v>
      </c>
      <c r="H290">
        <v>0</v>
      </c>
    </row>
    <row r="291" spans="1:8" x14ac:dyDescent="0.25">
      <c r="A291">
        <v>5</v>
      </c>
      <c r="B291">
        <v>300</v>
      </c>
      <c r="C291">
        <v>63</v>
      </c>
      <c r="D291" t="s">
        <v>10</v>
      </c>
      <c r="E291" t="s">
        <v>10</v>
      </c>
      <c r="F291" t="s">
        <v>9</v>
      </c>
      <c r="G291">
        <v>1</v>
      </c>
      <c r="H291">
        <v>0</v>
      </c>
    </row>
    <row r="292" spans="1:8" x14ac:dyDescent="0.25">
      <c r="A292">
        <v>5</v>
      </c>
      <c r="B292">
        <v>300</v>
      </c>
      <c r="C292">
        <v>64</v>
      </c>
      <c r="D292" t="s">
        <v>10</v>
      </c>
      <c r="E292" t="s">
        <v>10</v>
      </c>
      <c r="F292" t="s">
        <v>9</v>
      </c>
      <c r="G292">
        <v>1</v>
      </c>
      <c r="H292">
        <v>0</v>
      </c>
    </row>
    <row r="293" spans="1:8" x14ac:dyDescent="0.25">
      <c r="A293">
        <v>6</v>
      </c>
      <c r="B293">
        <v>300</v>
      </c>
      <c r="C293">
        <v>2</v>
      </c>
      <c r="D293" t="s">
        <v>9</v>
      </c>
      <c r="E293" t="s">
        <v>12</v>
      </c>
      <c r="F293" t="s">
        <v>10</v>
      </c>
      <c r="G293">
        <v>0</v>
      </c>
      <c r="H293">
        <v>0</v>
      </c>
    </row>
    <row r="294" spans="1:8" x14ac:dyDescent="0.25">
      <c r="A294">
        <v>6</v>
      </c>
      <c r="B294">
        <v>100</v>
      </c>
      <c r="C294">
        <v>2</v>
      </c>
      <c r="D294" t="s">
        <v>9</v>
      </c>
      <c r="E294" t="s">
        <v>10</v>
      </c>
      <c r="F294" t="s">
        <v>10</v>
      </c>
      <c r="G294">
        <v>0</v>
      </c>
      <c r="H294">
        <v>0</v>
      </c>
    </row>
    <row r="295" spans="1:8" x14ac:dyDescent="0.25">
      <c r="A295">
        <v>6</v>
      </c>
      <c r="B295">
        <v>300</v>
      </c>
      <c r="C295">
        <v>3</v>
      </c>
      <c r="D295" t="s">
        <v>9</v>
      </c>
      <c r="E295" t="s">
        <v>12</v>
      </c>
      <c r="F295" t="s">
        <v>10</v>
      </c>
      <c r="G295">
        <v>0</v>
      </c>
      <c r="H295">
        <v>0</v>
      </c>
    </row>
    <row r="296" spans="1:8" x14ac:dyDescent="0.25">
      <c r="A296">
        <v>6</v>
      </c>
      <c r="B296">
        <v>300</v>
      </c>
      <c r="C296">
        <v>3</v>
      </c>
      <c r="D296" t="s">
        <v>9</v>
      </c>
      <c r="E296" t="s">
        <v>12</v>
      </c>
      <c r="F296" t="s">
        <v>10</v>
      </c>
      <c r="G296">
        <v>0</v>
      </c>
      <c r="H296">
        <v>0</v>
      </c>
    </row>
    <row r="297" spans="1:8" x14ac:dyDescent="0.25">
      <c r="A297">
        <v>6</v>
      </c>
      <c r="B297">
        <v>100</v>
      </c>
      <c r="C297">
        <v>3</v>
      </c>
      <c r="D297" t="s">
        <v>9</v>
      </c>
      <c r="E297" t="s">
        <v>9</v>
      </c>
      <c r="F297" t="s">
        <v>10</v>
      </c>
      <c r="G297">
        <v>0</v>
      </c>
      <c r="H297">
        <v>1</v>
      </c>
    </row>
    <row r="298" spans="1:8" x14ac:dyDescent="0.25">
      <c r="A298">
        <v>6</v>
      </c>
      <c r="B298">
        <v>300</v>
      </c>
      <c r="C298">
        <v>4</v>
      </c>
      <c r="D298" t="s">
        <v>9</v>
      </c>
      <c r="E298" t="s">
        <v>12</v>
      </c>
      <c r="F298" t="s">
        <v>10</v>
      </c>
      <c r="G298">
        <v>0</v>
      </c>
      <c r="H298">
        <v>0</v>
      </c>
    </row>
    <row r="299" spans="1:8" x14ac:dyDescent="0.25">
      <c r="A299">
        <v>6</v>
      </c>
      <c r="B299">
        <v>300</v>
      </c>
      <c r="C299">
        <v>6</v>
      </c>
      <c r="D299" t="s">
        <v>9</v>
      </c>
      <c r="E299" t="s">
        <v>12</v>
      </c>
      <c r="F299" t="s">
        <v>10</v>
      </c>
      <c r="G299">
        <v>0</v>
      </c>
      <c r="H299">
        <v>0</v>
      </c>
    </row>
    <row r="300" spans="1:8" x14ac:dyDescent="0.25">
      <c r="A300">
        <v>6</v>
      </c>
      <c r="B300">
        <v>300</v>
      </c>
      <c r="C300">
        <v>7</v>
      </c>
      <c r="D300" t="s">
        <v>9</v>
      </c>
      <c r="E300" t="s">
        <v>12</v>
      </c>
      <c r="F300" t="s">
        <v>10</v>
      </c>
      <c r="G300">
        <v>0</v>
      </c>
      <c r="H300">
        <v>0</v>
      </c>
    </row>
    <row r="301" spans="1:8" x14ac:dyDescent="0.25">
      <c r="A301">
        <v>6</v>
      </c>
      <c r="B301">
        <v>300</v>
      </c>
      <c r="C301">
        <v>9</v>
      </c>
      <c r="D301" t="s">
        <v>10</v>
      </c>
      <c r="E301" t="s">
        <v>9</v>
      </c>
      <c r="F301" t="s">
        <v>10</v>
      </c>
      <c r="G301">
        <v>0</v>
      </c>
      <c r="H301">
        <v>1</v>
      </c>
    </row>
    <row r="302" spans="1:8" x14ac:dyDescent="0.25">
      <c r="A302">
        <v>6</v>
      </c>
      <c r="B302">
        <v>300</v>
      </c>
      <c r="C302">
        <v>18</v>
      </c>
      <c r="D302" t="s">
        <v>10</v>
      </c>
      <c r="E302" t="s">
        <v>12</v>
      </c>
      <c r="F302" t="s">
        <v>9</v>
      </c>
      <c r="G302">
        <v>0</v>
      </c>
      <c r="H302">
        <v>1</v>
      </c>
    </row>
    <row r="303" spans="1:8" x14ac:dyDescent="0.25">
      <c r="A303">
        <v>6</v>
      </c>
      <c r="B303">
        <v>100</v>
      </c>
      <c r="C303">
        <v>20</v>
      </c>
      <c r="D303" t="s">
        <v>10</v>
      </c>
      <c r="E303" t="s">
        <v>10</v>
      </c>
      <c r="F303" t="s">
        <v>9</v>
      </c>
      <c r="G303">
        <v>1</v>
      </c>
      <c r="H303">
        <v>0</v>
      </c>
    </row>
    <row r="304" spans="1:8" x14ac:dyDescent="0.25">
      <c r="A304">
        <v>6</v>
      </c>
      <c r="B304">
        <v>300</v>
      </c>
      <c r="C304">
        <v>21</v>
      </c>
      <c r="D304" t="s">
        <v>9</v>
      </c>
      <c r="E304" t="s">
        <v>9</v>
      </c>
      <c r="F304" t="s">
        <v>10</v>
      </c>
      <c r="G304">
        <v>6</v>
      </c>
      <c r="H304">
        <v>0</v>
      </c>
    </row>
    <row r="305" spans="1:8" x14ac:dyDescent="0.25">
      <c r="A305">
        <v>6</v>
      </c>
      <c r="B305">
        <v>300</v>
      </c>
      <c r="C305">
        <v>23</v>
      </c>
      <c r="D305" t="s">
        <v>9</v>
      </c>
      <c r="E305" t="s">
        <v>12</v>
      </c>
      <c r="F305" t="s">
        <v>10</v>
      </c>
      <c r="G305">
        <v>0</v>
      </c>
      <c r="H305">
        <v>0</v>
      </c>
    </row>
    <row r="306" spans="1:8" x14ac:dyDescent="0.25">
      <c r="A306">
        <v>6</v>
      </c>
      <c r="B306">
        <v>100</v>
      </c>
      <c r="C306">
        <v>23</v>
      </c>
      <c r="D306" t="s">
        <v>9</v>
      </c>
      <c r="E306" t="s">
        <v>10</v>
      </c>
      <c r="F306" t="s">
        <v>10</v>
      </c>
      <c r="G306">
        <v>0</v>
      </c>
      <c r="H306">
        <v>0</v>
      </c>
    </row>
    <row r="307" spans="1:8" x14ac:dyDescent="0.25">
      <c r="A307">
        <v>6</v>
      </c>
      <c r="B307">
        <v>300</v>
      </c>
      <c r="C307">
        <v>25</v>
      </c>
      <c r="D307" t="s">
        <v>9</v>
      </c>
      <c r="E307" t="s">
        <v>12</v>
      </c>
      <c r="F307" t="s">
        <v>10</v>
      </c>
      <c r="G307">
        <v>0</v>
      </c>
      <c r="H307">
        <v>0</v>
      </c>
    </row>
    <row r="308" spans="1:8" x14ac:dyDescent="0.25">
      <c r="A308">
        <v>6</v>
      </c>
      <c r="B308">
        <v>100</v>
      </c>
      <c r="C308">
        <v>25</v>
      </c>
      <c r="D308" t="s">
        <v>9</v>
      </c>
      <c r="E308" t="s">
        <v>10</v>
      </c>
      <c r="F308" t="s">
        <v>10</v>
      </c>
      <c r="G308">
        <v>0</v>
      </c>
      <c r="H308">
        <v>0</v>
      </c>
    </row>
    <row r="309" spans="1:8" x14ac:dyDescent="0.25">
      <c r="A309">
        <v>6</v>
      </c>
      <c r="B309">
        <v>300</v>
      </c>
      <c r="C309">
        <v>30</v>
      </c>
      <c r="D309" t="s">
        <v>10</v>
      </c>
      <c r="E309" t="s">
        <v>9</v>
      </c>
      <c r="F309" t="s">
        <v>9</v>
      </c>
      <c r="G309">
        <v>1</v>
      </c>
      <c r="H309">
        <v>1</v>
      </c>
    </row>
    <row r="310" spans="1:8" x14ac:dyDescent="0.25">
      <c r="A310">
        <v>6</v>
      </c>
      <c r="B310">
        <v>100</v>
      </c>
      <c r="C310">
        <v>30</v>
      </c>
      <c r="D310" t="s">
        <v>10</v>
      </c>
      <c r="E310" t="s">
        <v>9</v>
      </c>
      <c r="F310" t="s">
        <v>9</v>
      </c>
      <c r="G310">
        <v>1</v>
      </c>
      <c r="H310">
        <v>1</v>
      </c>
    </row>
    <row r="311" spans="1:8" x14ac:dyDescent="0.25">
      <c r="A311">
        <v>6</v>
      </c>
      <c r="B311">
        <v>300</v>
      </c>
      <c r="C311">
        <v>33</v>
      </c>
      <c r="D311" t="s">
        <v>10</v>
      </c>
      <c r="E311" t="s">
        <v>9</v>
      </c>
      <c r="F311" t="s">
        <v>9</v>
      </c>
      <c r="G311">
        <v>3</v>
      </c>
      <c r="H311">
        <v>3</v>
      </c>
    </row>
    <row r="312" spans="1:8" x14ac:dyDescent="0.25">
      <c r="A312">
        <v>6</v>
      </c>
      <c r="B312">
        <v>100</v>
      </c>
      <c r="C312">
        <v>33</v>
      </c>
      <c r="D312" t="s">
        <v>9</v>
      </c>
      <c r="E312" t="s">
        <v>9</v>
      </c>
      <c r="F312" t="s">
        <v>10</v>
      </c>
      <c r="G312">
        <v>1</v>
      </c>
      <c r="H312">
        <v>0</v>
      </c>
    </row>
    <row r="313" spans="1:8" x14ac:dyDescent="0.25">
      <c r="A313">
        <v>6</v>
      </c>
      <c r="B313">
        <v>300</v>
      </c>
      <c r="C313">
        <v>34</v>
      </c>
      <c r="D313" t="s">
        <v>9</v>
      </c>
      <c r="E313" t="s">
        <v>12</v>
      </c>
      <c r="F313" t="s">
        <v>10</v>
      </c>
      <c r="G313">
        <v>0</v>
      </c>
      <c r="H313">
        <v>0</v>
      </c>
    </row>
    <row r="314" spans="1:8" x14ac:dyDescent="0.25">
      <c r="A314">
        <v>6</v>
      </c>
      <c r="B314">
        <v>100</v>
      </c>
      <c r="C314">
        <v>34</v>
      </c>
      <c r="D314" t="s">
        <v>9</v>
      </c>
      <c r="E314" t="s">
        <v>10</v>
      </c>
      <c r="F314" t="s">
        <v>10</v>
      </c>
      <c r="G314">
        <v>0</v>
      </c>
      <c r="H314">
        <v>0</v>
      </c>
    </row>
    <row r="315" spans="1:8" x14ac:dyDescent="0.25">
      <c r="A315">
        <v>6</v>
      </c>
      <c r="B315">
        <v>300</v>
      </c>
      <c r="C315">
        <v>35</v>
      </c>
      <c r="D315" t="s">
        <v>9</v>
      </c>
      <c r="E315" t="s">
        <v>9</v>
      </c>
      <c r="F315" t="s">
        <v>10</v>
      </c>
      <c r="G315">
        <v>2</v>
      </c>
      <c r="H315">
        <v>1</v>
      </c>
    </row>
    <row r="316" spans="1:8" x14ac:dyDescent="0.25">
      <c r="A316">
        <v>6</v>
      </c>
      <c r="B316">
        <v>100</v>
      </c>
      <c r="C316">
        <v>35</v>
      </c>
      <c r="D316" t="s">
        <v>9</v>
      </c>
      <c r="E316" t="s">
        <v>10</v>
      </c>
      <c r="F316" t="s">
        <v>10</v>
      </c>
      <c r="G316">
        <v>0</v>
      </c>
      <c r="H316">
        <v>0</v>
      </c>
    </row>
    <row r="317" spans="1:8" x14ac:dyDescent="0.25">
      <c r="A317">
        <v>6</v>
      </c>
      <c r="B317">
        <v>100</v>
      </c>
      <c r="C317">
        <v>37</v>
      </c>
      <c r="D317" t="s">
        <v>10</v>
      </c>
      <c r="E317" t="s">
        <v>10</v>
      </c>
      <c r="F317" t="s">
        <v>9</v>
      </c>
      <c r="G317">
        <v>0</v>
      </c>
      <c r="H317">
        <v>1</v>
      </c>
    </row>
    <row r="318" spans="1:8" x14ac:dyDescent="0.25">
      <c r="A318">
        <v>6</v>
      </c>
      <c r="B318">
        <v>300</v>
      </c>
      <c r="C318">
        <v>39</v>
      </c>
      <c r="D318" t="s">
        <v>10</v>
      </c>
      <c r="E318" t="s">
        <v>9</v>
      </c>
      <c r="F318" t="s">
        <v>10</v>
      </c>
      <c r="G318">
        <v>0</v>
      </c>
      <c r="H318">
        <v>1</v>
      </c>
    </row>
    <row r="319" spans="1:8" x14ac:dyDescent="0.25">
      <c r="A319">
        <v>6</v>
      </c>
      <c r="B319">
        <v>100</v>
      </c>
      <c r="C319">
        <v>39</v>
      </c>
      <c r="D319" t="s">
        <v>14</v>
      </c>
      <c r="E319" t="s">
        <v>10</v>
      </c>
      <c r="F319" t="s">
        <v>10</v>
      </c>
      <c r="G319">
        <v>0</v>
      </c>
      <c r="H319">
        <v>0</v>
      </c>
    </row>
    <row r="320" spans="1:8" x14ac:dyDescent="0.25">
      <c r="A320">
        <v>6</v>
      </c>
      <c r="B320">
        <v>300</v>
      </c>
      <c r="C320">
        <v>41</v>
      </c>
      <c r="D320" t="s">
        <v>10</v>
      </c>
      <c r="E320" t="s">
        <v>12</v>
      </c>
      <c r="F320" t="s">
        <v>9</v>
      </c>
      <c r="G320">
        <v>1</v>
      </c>
      <c r="H320">
        <v>0</v>
      </c>
    </row>
    <row r="321" spans="1:8" x14ac:dyDescent="0.25">
      <c r="A321">
        <v>6</v>
      </c>
      <c r="B321">
        <v>300</v>
      </c>
      <c r="C321">
        <v>42</v>
      </c>
      <c r="D321" t="s">
        <v>9</v>
      </c>
      <c r="E321" t="s">
        <v>12</v>
      </c>
      <c r="F321" t="s">
        <v>10</v>
      </c>
      <c r="G321">
        <v>0</v>
      </c>
      <c r="H321">
        <v>0</v>
      </c>
    </row>
    <row r="322" spans="1:8" x14ac:dyDescent="0.25">
      <c r="A322">
        <v>6</v>
      </c>
      <c r="B322">
        <v>300</v>
      </c>
      <c r="C322">
        <v>44</v>
      </c>
      <c r="D322" t="s">
        <v>12</v>
      </c>
      <c r="E322" t="s">
        <v>12</v>
      </c>
      <c r="F322" t="s">
        <v>9</v>
      </c>
      <c r="G322">
        <v>1</v>
      </c>
      <c r="H322">
        <v>1</v>
      </c>
    </row>
    <row r="323" spans="1:8" x14ac:dyDescent="0.25">
      <c r="A323">
        <v>6</v>
      </c>
      <c r="B323">
        <v>300</v>
      </c>
      <c r="C323">
        <v>45</v>
      </c>
      <c r="D323" t="s">
        <v>9</v>
      </c>
      <c r="E323" t="s">
        <v>12</v>
      </c>
      <c r="F323" t="s">
        <v>10</v>
      </c>
      <c r="G323">
        <v>0</v>
      </c>
      <c r="H323">
        <v>0</v>
      </c>
    </row>
    <row r="324" spans="1:8" x14ac:dyDescent="0.25">
      <c r="A324">
        <v>6</v>
      </c>
      <c r="B324">
        <v>300</v>
      </c>
      <c r="C324">
        <v>46</v>
      </c>
      <c r="D324" t="s">
        <v>9</v>
      </c>
      <c r="E324" t="s">
        <v>12</v>
      </c>
      <c r="F324" t="s">
        <v>9</v>
      </c>
      <c r="G324">
        <v>1</v>
      </c>
      <c r="H324">
        <v>0</v>
      </c>
    </row>
    <row r="325" spans="1:8" x14ac:dyDescent="0.25">
      <c r="A325">
        <v>6</v>
      </c>
      <c r="B325">
        <v>300</v>
      </c>
      <c r="C325">
        <v>51</v>
      </c>
      <c r="D325" t="s">
        <v>10</v>
      </c>
      <c r="E325" t="s">
        <v>9</v>
      </c>
      <c r="F325" t="s">
        <v>9</v>
      </c>
      <c r="G325">
        <v>2</v>
      </c>
      <c r="H325">
        <v>1</v>
      </c>
    </row>
    <row r="326" spans="1:8" x14ac:dyDescent="0.25">
      <c r="A326">
        <v>6</v>
      </c>
      <c r="B326">
        <v>100</v>
      </c>
      <c r="C326">
        <v>51</v>
      </c>
      <c r="D326" t="s">
        <v>9</v>
      </c>
      <c r="E326" t="s">
        <v>9</v>
      </c>
      <c r="F326" t="s">
        <v>10</v>
      </c>
      <c r="G326">
        <v>1</v>
      </c>
      <c r="H326">
        <v>0</v>
      </c>
    </row>
    <row r="327" spans="1:8" x14ac:dyDescent="0.25">
      <c r="A327">
        <v>6</v>
      </c>
      <c r="B327">
        <v>300</v>
      </c>
      <c r="C327">
        <v>52</v>
      </c>
      <c r="D327" t="s">
        <v>10</v>
      </c>
      <c r="E327" t="s">
        <v>12</v>
      </c>
      <c r="F327" t="s">
        <v>9</v>
      </c>
      <c r="G327">
        <v>0</v>
      </c>
      <c r="H327">
        <v>1</v>
      </c>
    </row>
    <row r="328" spans="1:8" x14ac:dyDescent="0.25">
      <c r="A328">
        <v>6</v>
      </c>
      <c r="B328">
        <v>100</v>
      </c>
      <c r="C328">
        <v>52</v>
      </c>
      <c r="D328" t="s">
        <v>9</v>
      </c>
      <c r="E328" t="s">
        <v>9</v>
      </c>
      <c r="F328" t="s">
        <v>10</v>
      </c>
      <c r="G328">
        <v>2</v>
      </c>
      <c r="H328">
        <v>0</v>
      </c>
    </row>
    <row r="329" spans="1:8" x14ac:dyDescent="0.25">
      <c r="A329">
        <v>6</v>
      </c>
      <c r="B329" s="5">
        <v>300</v>
      </c>
      <c r="C329" s="5">
        <v>54</v>
      </c>
      <c r="D329" s="5" t="s">
        <v>10</v>
      </c>
      <c r="E329" s="5" t="s">
        <v>12</v>
      </c>
      <c r="F329" s="5" t="s">
        <v>9</v>
      </c>
      <c r="G329" s="5">
        <v>0</v>
      </c>
      <c r="H329" s="5">
        <v>1</v>
      </c>
    </row>
    <row r="330" spans="1:8" x14ac:dyDescent="0.25">
      <c r="A330">
        <v>6</v>
      </c>
      <c r="B330">
        <v>100</v>
      </c>
      <c r="C330">
        <v>54</v>
      </c>
      <c r="D330" t="s">
        <v>10</v>
      </c>
      <c r="E330" t="s">
        <v>10</v>
      </c>
      <c r="F330" t="s">
        <v>9</v>
      </c>
      <c r="G330">
        <v>1</v>
      </c>
      <c r="H330">
        <v>0</v>
      </c>
    </row>
    <row r="331" spans="1:8" x14ac:dyDescent="0.25">
      <c r="A331">
        <v>6</v>
      </c>
      <c r="B331">
        <v>300</v>
      </c>
      <c r="C331">
        <v>61</v>
      </c>
      <c r="D331" t="s">
        <v>10</v>
      </c>
      <c r="E331" t="s">
        <v>12</v>
      </c>
      <c r="F331" t="s">
        <v>9</v>
      </c>
      <c r="G331">
        <v>0</v>
      </c>
      <c r="H331">
        <v>1</v>
      </c>
    </row>
    <row r="332" spans="1:8" x14ac:dyDescent="0.25">
      <c r="A332">
        <v>6</v>
      </c>
      <c r="B332">
        <v>300</v>
      </c>
      <c r="C332">
        <v>63</v>
      </c>
      <c r="D332" t="s">
        <v>10</v>
      </c>
      <c r="E332" t="s">
        <v>12</v>
      </c>
      <c r="F332" t="s">
        <v>9</v>
      </c>
      <c r="G332">
        <v>1</v>
      </c>
      <c r="H332">
        <v>0</v>
      </c>
    </row>
    <row r="333" spans="1:8" x14ac:dyDescent="0.25">
      <c r="A333">
        <v>6</v>
      </c>
      <c r="B333">
        <v>300</v>
      </c>
      <c r="C333">
        <v>65</v>
      </c>
      <c r="D333" t="s">
        <v>9</v>
      </c>
      <c r="E333" t="s">
        <v>12</v>
      </c>
      <c r="F333" t="s">
        <v>10</v>
      </c>
      <c r="G333">
        <v>0</v>
      </c>
      <c r="H333">
        <v>0</v>
      </c>
    </row>
    <row r="334" spans="1:8" x14ac:dyDescent="0.25">
      <c r="A334">
        <v>6</v>
      </c>
      <c r="B334">
        <v>100</v>
      </c>
      <c r="C334">
        <v>65</v>
      </c>
      <c r="D334" t="s">
        <v>9</v>
      </c>
      <c r="E334" t="s">
        <v>10</v>
      </c>
      <c r="F334" t="s">
        <v>10</v>
      </c>
      <c r="G334">
        <v>0</v>
      </c>
      <c r="H334">
        <v>0</v>
      </c>
    </row>
    <row r="335" spans="1:8" x14ac:dyDescent="0.25">
      <c r="A335">
        <v>6</v>
      </c>
      <c r="B335">
        <v>300</v>
      </c>
      <c r="C335">
        <v>68</v>
      </c>
      <c r="D335" t="s">
        <v>9</v>
      </c>
      <c r="E335" t="s">
        <v>12</v>
      </c>
      <c r="F335" t="s">
        <v>10</v>
      </c>
      <c r="G335">
        <v>0</v>
      </c>
      <c r="H335">
        <v>0</v>
      </c>
    </row>
    <row r="336" spans="1:8" x14ac:dyDescent="0.25">
      <c r="A336">
        <v>6</v>
      </c>
      <c r="B336">
        <v>300</v>
      </c>
      <c r="C336">
        <v>69</v>
      </c>
      <c r="D336" t="s">
        <v>10</v>
      </c>
      <c r="E336" t="s">
        <v>12</v>
      </c>
      <c r="F336" t="s">
        <v>9</v>
      </c>
      <c r="G336">
        <v>1</v>
      </c>
      <c r="H336">
        <v>0</v>
      </c>
    </row>
    <row r="337" spans="1:8" x14ac:dyDescent="0.25">
      <c r="A337">
        <v>6</v>
      </c>
      <c r="B337">
        <v>100</v>
      </c>
      <c r="C337">
        <v>69</v>
      </c>
      <c r="D337" t="s">
        <v>9</v>
      </c>
      <c r="E337" t="s">
        <v>10</v>
      </c>
      <c r="F337" t="s">
        <v>10</v>
      </c>
      <c r="G337">
        <v>0</v>
      </c>
      <c r="H337">
        <v>0</v>
      </c>
    </row>
    <row r="338" spans="1:8" x14ac:dyDescent="0.25">
      <c r="A338">
        <v>6</v>
      </c>
      <c r="B338">
        <v>300</v>
      </c>
      <c r="C338">
        <v>73</v>
      </c>
      <c r="D338" t="s">
        <v>9</v>
      </c>
      <c r="E338" t="s">
        <v>12</v>
      </c>
      <c r="F338" t="s">
        <v>10</v>
      </c>
      <c r="G338">
        <v>0</v>
      </c>
      <c r="H338">
        <v>0</v>
      </c>
    </row>
    <row r="339" spans="1:8" x14ac:dyDescent="0.25">
      <c r="A339">
        <v>6</v>
      </c>
      <c r="B339">
        <v>100</v>
      </c>
      <c r="C339">
        <v>73</v>
      </c>
      <c r="D339" t="s">
        <v>9</v>
      </c>
      <c r="E339" t="s">
        <v>10</v>
      </c>
      <c r="F339" t="s">
        <v>9</v>
      </c>
      <c r="G339">
        <v>1</v>
      </c>
      <c r="H339">
        <v>0</v>
      </c>
    </row>
    <row r="340" spans="1:8" x14ac:dyDescent="0.25">
      <c r="A340">
        <v>6</v>
      </c>
      <c r="B340">
        <v>100</v>
      </c>
      <c r="C340">
        <v>79</v>
      </c>
      <c r="D340" t="s">
        <v>9</v>
      </c>
      <c r="E340" t="s">
        <v>10</v>
      </c>
      <c r="F340" t="s">
        <v>10</v>
      </c>
      <c r="G340">
        <v>0</v>
      </c>
      <c r="H340">
        <v>0</v>
      </c>
    </row>
    <row r="341" spans="1:8" x14ac:dyDescent="0.25">
      <c r="A341">
        <v>6</v>
      </c>
      <c r="B341">
        <v>300</v>
      </c>
      <c r="C341">
        <v>80</v>
      </c>
      <c r="D341" t="s">
        <v>9</v>
      </c>
      <c r="E341" t="s">
        <v>12</v>
      </c>
      <c r="F341" t="s">
        <v>10</v>
      </c>
      <c r="G341">
        <v>0</v>
      </c>
      <c r="H341">
        <v>0</v>
      </c>
    </row>
    <row r="342" spans="1:8" x14ac:dyDescent="0.25">
      <c r="A342">
        <v>6</v>
      </c>
      <c r="B342">
        <v>100</v>
      </c>
      <c r="C342">
        <v>80</v>
      </c>
      <c r="D342" t="s">
        <v>9</v>
      </c>
      <c r="E342" t="s">
        <v>10</v>
      </c>
      <c r="F342" t="s">
        <v>10</v>
      </c>
      <c r="G342">
        <v>0</v>
      </c>
      <c r="H342">
        <v>0</v>
      </c>
    </row>
    <row r="343" spans="1:8" x14ac:dyDescent="0.25">
      <c r="A343">
        <v>6</v>
      </c>
      <c r="B343">
        <v>300</v>
      </c>
      <c r="C343">
        <v>84</v>
      </c>
      <c r="D343" t="s">
        <v>10</v>
      </c>
      <c r="E343" t="s">
        <v>12</v>
      </c>
      <c r="F343" t="s">
        <v>9</v>
      </c>
      <c r="G343">
        <v>0</v>
      </c>
      <c r="H343">
        <v>1</v>
      </c>
    </row>
    <row r="344" spans="1:8" x14ac:dyDescent="0.25">
      <c r="A344">
        <v>6</v>
      </c>
      <c r="B344">
        <v>100</v>
      </c>
      <c r="C344">
        <v>86</v>
      </c>
      <c r="D344" t="s">
        <v>9</v>
      </c>
      <c r="E344" t="s">
        <v>10</v>
      </c>
      <c r="F344" t="s">
        <v>10</v>
      </c>
      <c r="G344">
        <v>0</v>
      </c>
      <c r="H344">
        <v>0</v>
      </c>
    </row>
    <row r="345" spans="1:8" x14ac:dyDescent="0.25">
      <c r="A345">
        <v>6</v>
      </c>
      <c r="B345">
        <v>300</v>
      </c>
      <c r="C345">
        <v>100</v>
      </c>
      <c r="D345" t="s">
        <v>9</v>
      </c>
      <c r="E345" t="s">
        <v>12</v>
      </c>
      <c r="F345" t="s">
        <v>10</v>
      </c>
      <c r="G345">
        <v>0</v>
      </c>
      <c r="H345">
        <v>0</v>
      </c>
    </row>
    <row r="346" spans="1:8" x14ac:dyDescent="0.25">
      <c r="A346">
        <v>6</v>
      </c>
      <c r="B346">
        <v>300</v>
      </c>
      <c r="C346">
        <v>119</v>
      </c>
      <c r="D346" t="s">
        <v>9</v>
      </c>
      <c r="E346" t="s">
        <v>12</v>
      </c>
      <c r="F346" t="s">
        <v>9</v>
      </c>
      <c r="G346">
        <v>0</v>
      </c>
      <c r="H346">
        <v>1</v>
      </c>
    </row>
    <row r="347" spans="1:8" x14ac:dyDescent="0.25">
      <c r="A347">
        <v>6</v>
      </c>
      <c r="B347">
        <v>100</v>
      </c>
      <c r="C347">
        <v>119</v>
      </c>
      <c r="D347" t="s">
        <v>9</v>
      </c>
      <c r="E347" t="s">
        <v>9</v>
      </c>
      <c r="F347" t="s">
        <v>10</v>
      </c>
      <c r="G347">
        <v>2</v>
      </c>
      <c r="H347">
        <v>0</v>
      </c>
    </row>
    <row r="348" spans="1:8" x14ac:dyDescent="0.25">
      <c r="A348">
        <v>6</v>
      </c>
      <c r="B348">
        <v>300</v>
      </c>
      <c r="C348">
        <v>120</v>
      </c>
      <c r="D348" t="s">
        <v>9</v>
      </c>
      <c r="E348" t="s">
        <v>12</v>
      </c>
      <c r="F348" t="s">
        <v>10</v>
      </c>
      <c r="G348">
        <v>0</v>
      </c>
      <c r="H348">
        <v>0</v>
      </c>
    </row>
    <row r="349" spans="1:8" x14ac:dyDescent="0.25">
      <c r="A349">
        <v>6</v>
      </c>
      <c r="B349">
        <v>300</v>
      </c>
      <c r="C349">
        <v>121</v>
      </c>
      <c r="D349" t="s">
        <v>9</v>
      </c>
      <c r="E349" t="s">
        <v>9</v>
      </c>
      <c r="F349" t="s">
        <v>10</v>
      </c>
      <c r="G349">
        <v>0</v>
      </c>
      <c r="H349">
        <v>2</v>
      </c>
    </row>
    <row r="350" spans="1:8" x14ac:dyDescent="0.25">
      <c r="A350">
        <v>6</v>
      </c>
      <c r="B350">
        <v>100</v>
      </c>
      <c r="C350">
        <v>121</v>
      </c>
      <c r="D350" t="s">
        <v>9</v>
      </c>
      <c r="E350" t="s">
        <v>9</v>
      </c>
      <c r="F350" t="s">
        <v>10</v>
      </c>
      <c r="G350">
        <v>1</v>
      </c>
      <c r="H350">
        <v>0</v>
      </c>
    </row>
    <row r="351" spans="1:8" x14ac:dyDescent="0.25">
      <c r="A351">
        <v>6</v>
      </c>
      <c r="B351">
        <v>300</v>
      </c>
      <c r="C351">
        <v>122</v>
      </c>
      <c r="D351" t="s">
        <v>9</v>
      </c>
      <c r="E351" t="s">
        <v>9</v>
      </c>
      <c r="F351" t="s">
        <v>9</v>
      </c>
      <c r="G351">
        <v>1</v>
      </c>
      <c r="H351">
        <v>1</v>
      </c>
    </row>
    <row r="352" spans="1:8" x14ac:dyDescent="0.25">
      <c r="A352">
        <v>6</v>
      </c>
      <c r="B352">
        <v>100</v>
      </c>
      <c r="C352">
        <v>122</v>
      </c>
      <c r="D352" t="s">
        <v>9</v>
      </c>
      <c r="E352" t="s">
        <v>10</v>
      </c>
      <c r="F352" t="s">
        <v>10</v>
      </c>
      <c r="G352">
        <v>0</v>
      </c>
      <c r="H352">
        <v>0</v>
      </c>
    </row>
    <row r="353" spans="1:8" x14ac:dyDescent="0.25">
      <c r="A353">
        <v>6</v>
      </c>
      <c r="B353">
        <v>300</v>
      </c>
      <c r="C353">
        <v>123</v>
      </c>
      <c r="D353" t="s">
        <v>9</v>
      </c>
      <c r="E353" t="s">
        <v>9</v>
      </c>
      <c r="F353" t="s">
        <v>9</v>
      </c>
      <c r="G353">
        <v>2</v>
      </c>
      <c r="H353">
        <v>0</v>
      </c>
    </row>
    <row r="354" spans="1:8" x14ac:dyDescent="0.25">
      <c r="A354">
        <v>6</v>
      </c>
      <c r="B354">
        <v>300</v>
      </c>
      <c r="C354">
        <v>124</v>
      </c>
      <c r="D354" t="s">
        <v>10</v>
      </c>
      <c r="E354" t="s">
        <v>9</v>
      </c>
      <c r="F354" t="s">
        <v>9</v>
      </c>
      <c r="G354">
        <v>3</v>
      </c>
      <c r="H354">
        <v>2</v>
      </c>
    </row>
    <row r="355" spans="1:8" x14ac:dyDescent="0.25">
      <c r="A355">
        <v>6</v>
      </c>
      <c r="B355">
        <v>100</v>
      </c>
      <c r="C355">
        <v>124</v>
      </c>
      <c r="D355" t="s">
        <v>9</v>
      </c>
      <c r="E355" t="s">
        <v>10</v>
      </c>
      <c r="F355" t="s">
        <v>10</v>
      </c>
      <c r="G355">
        <v>0</v>
      </c>
      <c r="H355">
        <v>0</v>
      </c>
    </row>
    <row r="356" spans="1:8" x14ac:dyDescent="0.25">
      <c r="A356">
        <v>6</v>
      </c>
      <c r="B356">
        <v>300</v>
      </c>
      <c r="C356">
        <v>125</v>
      </c>
      <c r="D356" t="s">
        <v>10</v>
      </c>
      <c r="E356" t="s">
        <v>9</v>
      </c>
      <c r="F356" t="s">
        <v>10</v>
      </c>
      <c r="G356">
        <v>0</v>
      </c>
      <c r="H356">
        <v>1</v>
      </c>
    </row>
    <row r="357" spans="1:8" x14ac:dyDescent="0.25">
      <c r="A357">
        <v>6</v>
      </c>
      <c r="B357" s="5">
        <v>300</v>
      </c>
      <c r="C357" s="5">
        <v>126</v>
      </c>
      <c r="D357" s="5" t="s">
        <v>10</v>
      </c>
      <c r="E357" s="5" t="s">
        <v>12</v>
      </c>
      <c r="F357" s="5" t="s">
        <v>9</v>
      </c>
      <c r="G357" s="5">
        <v>0</v>
      </c>
      <c r="H357" s="5">
        <v>1</v>
      </c>
    </row>
    <row r="358" spans="1:8" x14ac:dyDescent="0.25">
      <c r="A358">
        <v>6</v>
      </c>
      <c r="B358">
        <v>100</v>
      </c>
      <c r="C358">
        <v>126</v>
      </c>
      <c r="D358" t="s">
        <v>10</v>
      </c>
      <c r="E358" t="s">
        <v>10</v>
      </c>
      <c r="F358" t="s">
        <v>9</v>
      </c>
      <c r="G358">
        <v>1</v>
      </c>
      <c r="H358">
        <v>0</v>
      </c>
    </row>
    <row r="359" spans="1:8" x14ac:dyDescent="0.25">
      <c r="A359">
        <v>6</v>
      </c>
      <c r="B359">
        <v>100</v>
      </c>
      <c r="C359">
        <v>127</v>
      </c>
      <c r="D359" t="s">
        <v>10</v>
      </c>
      <c r="E359" t="s">
        <v>10</v>
      </c>
      <c r="F359" t="s">
        <v>9</v>
      </c>
      <c r="G359">
        <v>1</v>
      </c>
      <c r="H359">
        <v>0</v>
      </c>
    </row>
    <row r="360" spans="1:8" x14ac:dyDescent="0.25">
      <c r="A360">
        <v>6</v>
      </c>
      <c r="B360">
        <v>100</v>
      </c>
      <c r="C360">
        <v>128</v>
      </c>
      <c r="D360" t="s">
        <v>10</v>
      </c>
      <c r="E360" t="s">
        <v>10</v>
      </c>
      <c r="F360" t="s">
        <v>9</v>
      </c>
      <c r="G360">
        <v>1</v>
      </c>
      <c r="H360">
        <v>0</v>
      </c>
    </row>
    <row r="361" spans="1:8" x14ac:dyDescent="0.25">
      <c r="A361">
        <v>6</v>
      </c>
      <c r="B361">
        <v>100</v>
      </c>
      <c r="C361">
        <v>129</v>
      </c>
      <c r="D361" t="s">
        <v>10</v>
      </c>
      <c r="E361" t="s">
        <v>9</v>
      </c>
      <c r="F361" t="s">
        <v>10</v>
      </c>
      <c r="G361">
        <v>0</v>
      </c>
      <c r="H361">
        <v>1</v>
      </c>
    </row>
    <row r="362" spans="1:8" x14ac:dyDescent="0.25">
      <c r="A362">
        <v>6</v>
      </c>
      <c r="B362">
        <v>100</v>
      </c>
      <c r="C362">
        <v>130</v>
      </c>
      <c r="D362" t="s">
        <v>10</v>
      </c>
      <c r="E362" t="s">
        <v>10</v>
      </c>
      <c r="F362" t="s">
        <v>9</v>
      </c>
      <c r="G362">
        <v>0</v>
      </c>
      <c r="H362">
        <v>1</v>
      </c>
    </row>
    <row r="363" spans="1:8" x14ac:dyDescent="0.25">
      <c r="A363">
        <v>6</v>
      </c>
      <c r="B363">
        <v>100</v>
      </c>
      <c r="C363">
        <v>131</v>
      </c>
      <c r="D363" t="s">
        <v>10</v>
      </c>
      <c r="E363" t="s">
        <v>9</v>
      </c>
      <c r="F363" t="s">
        <v>10</v>
      </c>
      <c r="G363">
        <v>0</v>
      </c>
      <c r="H363">
        <v>1</v>
      </c>
    </row>
    <row r="364" spans="1:8" x14ac:dyDescent="0.25">
      <c r="A364">
        <v>6</v>
      </c>
      <c r="B364">
        <v>100</v>
      </c>
      <c r="C364">
        <v>132</v>
      </c>
      <c r="D364" t="s">
        <v>10</v>
      </c>
      <c r="E364" t="s">
        <v>10</v>
      </c>
      <c r="F364" t="s">
        <v>9</v>
      </c>
      <c r="G364">
        <v>1</v>
      </c>
      <c r="H364">
        <v>0</v>
      </c>
    </row>
    <row r="365" spans="1:8" x14ac:dyDescent="0.25">
      <c r="A365">
        <v>6</v>
      </c>
      <c r="B365">
        <v>100</v>
      </c>
      <c r="C365">
        <v>133</v>
      </c>
      <c r="D365" t="s">
        <v>10</v>
      </c>
      <c r="E365" t="s">
        <v>10</v>
      </c>
      <c r="F365" t="s">
        <v>9</v>
      </c>
      <c r="G365">
        <v>1</v>
      </c>
      <c r="H365">
        <v>0</v>
      </c>
    </row>
    <row r="366" spans="1:8" x14ac:dyDescent="0.25">
      <c r="A366">
        <v>6</v>
      </c>
      <c r="B366">
        <v>300</v>
      </c>
      <c r="C366" t="s">
        <v>13</v>
      </c>
      <c r="D366" t="s">
        <v>10</v>
      </c>
      <c r="E366" t="s">
        <v>12</v>
      </c>
      <c r="F366" t="s">
        <v>9</v>
      </c>
      <c r="G366">
        <v>2</v>
      </c>
      <c r="H366">
        <v>2</v>
      </c>
    </row>
    <row r="367" spans="1:8" x14ac:dyDescent="0.25">
      <c r="A367">
        <v>6</v>
      </c>
      <c r="B367">
        <v>100</v>
      </c>
      <c r="C367" t="s">
        <v>13</v>
      </c>
      <c r="D367" t="s">
        <v>10</v>
      </c>
      <c r="E367" t="s">
        <v>10</v>
      </c>
      <c r="F367" t="s">
        <v>9</v>
      </c>
      <c r="G367">
        <v>1</v>
      </c>
      <c r="H367">
        <v>0</v>
      </c>
    </row>
    <row r="368" spans="1:8" x14ac:dyDescent="0.25">
      <c r="A368">
        <v>7</v>
      </c>
      <c r="B368">
        <v>100</v>
      </c>
      <c r="C368">
        <v>2</v>
      </c>
      <c r="D368" t="s">
        <v>9</v>
      </c>
      <c r="E368" t="s">
        <v>9</v>
      </c>
      <c r="F368" t="s">
        <v>10</v>
      </c>
      <c r="G368">
        <v>2</v>
      </c>
      <c r="H368">
        <v>0</v>
      </c>
    </row>
    <row r="369" spans="1:8" x14ac:dyDescent="0.25">
      <c r="A369">
        <v>7</v>
      </c>
      <c r="B369">
        <v>300</v>
      </c>
      <c r="C369">
        <v>2</v>
      </c>
      <c r="D369" t="s">
        <v>9</v>
      </c>
      <c r="E369" t="s">
        <v>10</v>
      </c>
      <c r="F369" t="s">
        <v>10</v>
      </c>
      <c r="G369">
        <v>0</v>
      </c>
      <c r="H369">
        <v>0</v>
      </c>
    </row>
    <row r="370" spans="1:8" x14ac:dyDescent="0.25">
      <c r="A370">
        <v>7</v>
      </c>
      <c r="B370">
        <v>100</v>
      </c>
      <c r="C370">
        <v>4</v>
      </c>
      <c r="D370" t="s">
        <v>9</v>
      </c>
      <c r="E370" t="s">
        <v>10</v>
      </c>
      <c r="F370" t="s">
        <v>10</v>
      </c>
      <c r="G370">
        <v>0</v>
      </c>
      <c r="H370">
        <v>0</v>
      </c>
    </row>
    <row r="371" spans="1:8" x14ac:dyDescent="0.25">
      <c r="A371">
        <v>7</v>
      </c>
      <c r="B371">
        <v>100</v>
      </c>
      <c r="C371">
        <v>9</v>
      </c>
      <c r="D371" t="s">
        <v>9</v>
      </c>
      <c r="E371" t="s">
        <v>10</v>
      </c>
      <c r="F371" t="s">
        <v>10</v>
      </c>
      <c r="G371">
        <v>0</v>
      </c>
      <c r="H371">
        <v>0</v>
      </c>
    </row>
    <row r="372" spans="1:8" x14ac:dyDescent="0.25">
      <c r="A372">
        <v>7</v>
      </c>
      <c r="B372">
        <v>300</v>
      </c>
      <c r="C372">
        <v>9</v>
      </c>
      <c r="D372" t="s">
        <v>9</v>
      </c>
      <c r="E372" t="s">
        <v>10</v>
      </c>
      <c r="F372" t="s">
        <v>10</v>
      </c>
      <c r="G372">
        <v>0</v>
      </c>
      <c r="H372">
        <v>0</v>
      </c>
    </row>
    <row r="373" spans="1:8" x14ac:dyDescent="0.25">
      <c r="A373">
        <v>7</v>
      </c>
      <c r="B373">
        <v>100</v>
      </c>
      <c r="C373">
        <v>13</v>
      </c>
      <c r="D373" t="s">
        <v>9</v>
      </c>
      <c r="E373" t="s">
        <v>9</v>
      </c>
      <c r="F373" t="s">
        <v>10</v>
      </c>
      <c r="G373">
        <v>2</v>
      </c>
      <c r="H373">
        <v>0</v>
      </c>
    </row>
    <row r="374" spans="1:8" x14ac:dyDescent="0.25">
      <c r="A374">
        <v>7</v>
      </c>
      <c r="B374">
        <v>300</v>
      </c>
      <c r="C374">
        <v>13</v>
      </c>
      <c r="D374" t="s">
        <v>9</v>
      </c>
      <c r="E374" t="s">
        <v>9</v>
      </c>
      <c r="F374" t="s">
        <v>10</v>
      </c>
      <c r="G374">
        <v>1</v>
      </c>
      <c r="H374">
        <v>1</v>
      </c>
    </row>
    <row r="375" spans="1:8" x14ac:dyDescent="0.25">
      <c r="A375">
        <v>7</v>
      </c>
      <c r="B375">
        <v>100</v>
      </c>
      <c r="C375">
        <v>14</v>
      </c>
      <c r="D375" t="s">
        <v>9</v>
      </c>
      <c r="E375" t="s">
        <v>10</v>
      </c>
      <c r="F375" t="s">
        <v>10</v>
      </c>
      <c r="G375">
        <v>0</v>
      </c>
      <c r="H375">
        <v>0</v>
      </c>
    </row>
    <row r="376" spans="1:8" x14ac:dyDescent="0.25">
      <c r="A376">
        <v>7</v>
      </c>
      <c r="B376">
        <v>300</v>
      </c>
      <c r="C376">
        <v>14</v>
      </c>
      <c r="D376" t="s">
        <v>9</v>
      </c>
      <c r="E376" t="s">
        <v>10</v>
      </c>
      <c r="F376" t="s">
        <v>9</v>
      </c>
      <c r="G376">
        <v>0</v>
      </c>
      <c r="H376">
        <v>1</v>
      </c>
    </row>
    <row r="377" spans="1:8" x14ac:dyDescent="0.25">
      <c r="A377">
        <v>7</v>
      </c>
      <c r="B377">
        <v>300</v>
      </c>
      <c r="C377">
        <v>14</v>
      </c>
      <c r="D377" t="s">
        <v>10</v>
      </c>
      <c r="E377" t="s">
        <v>10</v>
      </c>
      <c r="F377" t="s">
        <v>9</v>
      </c>
      <c r="G377">
        <v>0</v>
      </c>
      <c r="H377">
        <v>1</v>
      </c>
    </row>
    <row r="378" spans="1:8" x14ac:dyDescent="0.25">
      <c r="A378">
        <v>7</v>
      </c>
      <c r="B378">
        <v>100</v>
      </c>
      <c r="C378">
        <v>15</v>
      </c>
      <c r="D378" t="s">
        <v>10</v>
      </c>
      <c r="E378" t="s">
        <v>9</v>
      </c>
      <c r="F378" t="s">
        <v>9</v>
      </c>
      <c r="G378">
        <v>1</v>
      </c>
      <c r="H378">
        <v>2</v>
      </c>
    </row>
    <row r="379" spans="1:8" x14ac:dyDescent="0.25">
      <c r="A379">
        <v>7</v>
      </c>
      <c r="B379">
        <v>300</v>
      </c>
      <c r="C379">
        <v>15</v>
      </c>
      <c r="D379" t="s">
        <v>9</v>
      </c>
      <c r="E379" t="s">
        <v>10</v>
      </c>
      <c r="F379" t="s">
        <v>10</v>
      </c>
      <c r="G379">
        <v>0</v>
      </c>
      <c r="H379">
        <v>0</v>
      </c>
    </row>
    <row r="380" spans="1:8" x14ac:dyDescent="0.25">
      <c r="A380">
        <v>7</v>
      </c>
      <c r="B380">
        <v>300</v>
      </c>
      <c r="C380">
        <v>16</v>
      </c>
      <c r="D380" t="s">
        <v>9</v>
      </c>
      <c r="E380" t="s">
        <v>10</v>
      </c>
      <c r="F380" t="s">
        <v>10</v>
      </c>
      <c r="G380">
        <v>0</v>
      </c>
      <c r="H380">
        <v>0</v>
      </c>
    </row>
    <row r="381" spans="1:8" x14ac:dyDescent="0.25">
      <c r="A381">
        <v>7</v>
      </c>
      <c r="B381">
        <v>100</v>
      </c>
      <c r="C381">
        <v>18</v>
      </c>
      <c r="D381" t="s">
        <v>10</v>
      </c>
      <c r="E381" t="s">
        <v>10</v>
      </c>
      <c r="F381" t="s">
        <v>9</v>
      </c>
      <c r="G381">
        <v>1</v>
      </c>
      <c r="H381">
        <v>0</v>
      </c>
    </row>
    <row r="382" spans="1:8" x14ac:dyDescent="0.25">
      <c r="A382">
        <v>7</v>
      </c>
      <c r="B382">
        <v>300</v>
      </c>
      <c r="C382">
        <v>18</v>
      </c>
      <c r="D382" t="s">
        <v>9</v>
      </c>
      <c r="E382" t="s">
        <v>10</v>
      </c>
      <c r="F382" t="s">
        <v>9</v>
      </c>
      <c r="G382">
        <v>0</v>
      </c>
      <c r="H382">
        <v>1</v>
      </c>
    </row>
    <row r="383" spans="1:8" x14ac:dyDescent="0.25">
      <c r="A383">
        <v>7</v>
      </c>
      <c r="B383">
        <v>300</v>
      </c>
      <c r="C383">
        <v>21</v>
      </c>
      <c r="D383" t="s">
        <v>9</v>
      </c>
      <c r="E383" t="s">
        <v>10</v>
      </c>
      <c r="F383" t="s">
        <v>10</v>
      </c>
      <c r="G383">
        <v>0</v>
      </c>
      <c r="H383">
        <v>0</v>
      </c>
    </row>
    <row r="384" spans="1:8" x14ac:dyDescent="0.25">
      <c r="A384">
        <v>7</v>
      </c>
      <c r="B384">
        <v>300</v>
      </c>
      <c r="C384">
        <v>22</v>
      </c>
      <c r="D384" t="s">
        <v>9</v>
      </c>
      <c r="E384" t="s">
        <v>10</v>
      </c>
      <c r="F384" t="s">
        <v>10</v>
      </c>
      <c r="G384">
        <v>0</v>
      </c>
      <c r="H384">
        <v>0</v>
      </c>
    </row>
    <row r="385" spans="1:8" x14ac:dyDescent="0.25">
      <c r="A385">
        <v>7</v>
      </c>
      <c r="B385">
        <v>100</v>
      </c>
      <c r="C385">
        <v>23</v>
      </c>
      <c r="D385" t="s">
        <v>9</v>
      </c>
      <c r="E385" t="s">
        <v>10</v>
      </c>
      <c r="F385" t="s">
        <v>9</v>
      </c>
      <c r="G385">
        <v>1</v>
      </c>
      <c r="H385">
        <v>0</v>
      </c>
    </row>
    <row r="386" spans="1:8" x14ac:dyDescent="0.25">
      <c r="A386">
        <v>7</v>
      </c>
      <c r="B386">
        <v>300</v>
      </c>
      <c r="C386">
        <v>23</v>
      </c>
      <c r="D386" t="s">
        <v>10</v>
      </c>
      <c r="E386" t="s">
        <v>9</v>
      </c>
      <c r="F386" t="s">
        <v>10</v>
      </c>
      <c r="G386">
        <v>0</v>
      </c>
      <c r="H386">
        <v>1</v>
      </c>
    </row>
    <row r="387" spans="1:8" x14ac:dyDescent="0.25">
      <c r="A387">
        <v>7</v>
      </c>
      <c r="B387">
        <v>300</v>
      </c>
      <c r="C387">
        <v>25</v>
      </c>
      <c r="D387" t="s">
        <v>9</v>
      </c>
      <c r="E387" t="s">
        <v>10</v>
      </c>
      <c r="F387" t="s">
        <v>10</v>
      </c>
      <c r="G387">
        <v>0</v>
      </c>
      <c r="H387">
        <v>0</v>
      </c>
    </row>
    <row r="388" spans="1:8" x14ac:dyDescent="0.25">
      <c r="A388">
        <v>7</v>
      </c>
      <c r="B388">
        <v>100</v>
      </c>
      <c r="C388">
        <v>26</v>
      </c>
      <c r="D388" t="s">
        <v>9</v>
      </c>
      <c r="E388" t="s">
        <v>10</v>
      </c>
      <c r="F388" t="s">
        <v>10</v>
      </c>
      <c r="G388">
        <v>0</v>
      </c>
      <c r="H388">
        <v>0</v>
      </c>
    </row>
    <row r="389" spans="1:8" x14ac:dyDescent="0.25">
      <c r="A389">
        <v>7</v>
      </c>
      <c r="B389">
        <v>100</v>
      </c>
      <c r="C389">
        <v>26</v>
      </c>
      <c r="D389" t="s">
        <v>9</v>
      </c>
      <c r="E389" t="s">
        <v>10</v>
      </c>
      <c r="F389" t="s">
        <v>10</v>
      </c>
      <c r="G389">
        <v>0</v>
      </c>
      <c r="H389">
        <v>0</v>
      </c>
    </row>
    <row r="390" spans="1:8" x14ac:dyDescent="0.25">
      <c r="A390">
        <v>7</v>
      </c>
      <c r="B390">
        <v>300</v>
      </c>
      <c r="C390">
        <v>26</v>
      </c>
      <c r="D390" t="s">
        <v>9</v>
      </c>
      <c r="E390" t="s">
        <v>10</v>
      </c>
      <c r="F390" t="s">
        <v>10</v>
      </c>
      <c r="G390">
        <v>0</v>
      </c>
      <c r="H390">
        <v>0</v>
      </c>
    </row>
    <row r="391" spans="1:8" x14ac:dyDescent="0.25">
      <c r="A391">
        <v>7</v>
      </c>
      <c r="B391">
        <v>100</v>
      </c>
      <c r="C391">
        <v>27</v>
      </c>
      <c r="D391" t="s">
        <v>10</v>
      </c>
      <c r="E391" t="s">
        <v>10</v>
      </c>
      <c r="F391" t="s">
        <v>9</v>
      </c>
      <c r="G391">
        <v>0</v>
      </c>
      <c r="H391">
        <v>1</v>
      </c>
    </row>
    <row r="392" spans="1:8" x14ac:dyDescent="0.25">
      <c r="A392">
        <v>7</v>
      </c>
      <c r="B392">
        <v>100</v>
      </c>
      <c r="C392">
        <v>37</v>
      </c>
      <c r="D392" t="s">
        <v>10</v>
      </c>
      <c r="E392" t="s">
        <v>10</v>
      </c>
      <c r="F392" t="s">
        <v>9</v>
      </c>
      <c r="G392">
        <v>1</v>
      </c>
      <c r="H392">
        <v>0</v>
      </c>
    </row>
    <row r="393" spans="1:8" x14ac:dyDescent="0.25">
      <c r="A393">
        <v>7</v>
      </c>
      <c r="B393">
        <v>300</v>
      </c>
      <c r="C393">
        <v>39</v>
      </c>
      <c r="D393" t="s">
        <v>10</v>
      </c>
      <c r="E393" t="s">
        <v>9</v>
      </c>
      <c r="F393" t="s">
        <v>10</v>
      </c>
      <c r="G393">
        <v>1</v>
      </c>
      <c r="H393">
        <v>1</v>
      </c>
    </row>
    <row r="394" spans="1:8" x14ac:dyDescent="0.25">
      <c r="A394">
        <v>7</v>
      </c>
      <c r="B394">
        <v>100</v>
      </c>
      <c r="C394">
        <v>64</v>
      </c>
      <c r="D394" t="s">
        <v>9</v>
      </c>
      <c r="E394" t="s">
        <v>10</v>
      </c>
      <c r="F394" t="s">
        <v>10</v>
      </c>
      <c r="G394">
        <v>0</v>
      </c>
      <c r="H394">
        <v>0</v>
      </c>
    </row>
    <row r="395" spans="1:8" x14ac:dyDescent="0.25">
      <c r="A395">
        <v>7</v>
      </c>
      <c r="B395">
        <v>300</v>
      </c>
      <c r="C395">
        <v>64</v>
      </c>
      <c r="D395" t="s">
        <v>9</v>
      </c>
      <c r="E395" t="s">
        <v>10</v>
      </c>
      <c r="F395" t="s">
        <v>10</v>
      </c>
      <c r="G395">
        <v>0</v>
      </c>
      <c r="H395">
        <v>0</v>
      </c>
    </row>
    <row r="396" spans="1:8" x14ac:dyDescent="0.25">
      <c r="A396">
        <v>7</v>
      </c>
      <c r="B396">
        <v>100</v>
      </c>
      <c r="C396">
        <v>67</v>
      </c>
      <c r="D396" t="s">
        <v>9</v>
      </c>
      <c r="E396" t="s">
        <v>10</v>
      </c>
      <c r="F396" t="s">
        <v>10</v>
      </c>
      <c r="G396">
        <v>0</v>
      </c>
      <c r="H396">
        <v>0</v>
      </c>
    </row>
    <row r="397" spans="1:8" x14ac:dyDescent="0.25">
      <c r="A397">
        <v>7</v>
      </c>
      <c r="B397">
        <v>300</v>
      </c>
      <c r="C397">
        <v>67</v>
      </c>
      <c r="D397" t="s">
        <v>9</v>
      </c>
      <c r="E397" t="s">
        <v>10</v>
      </c>
      <c r="F397" t="s">
        <v>10</v>
      </c>
      <c r="G397">
        <v>0</v>
      </c>
      <c r="H397">
        <v>0</v>
      </c>
    </row>
    <row r="398" spans="1:8" x14ac:dyDescent="0.25">
      <c r="A398">
        <v>7</v>
      </c>
      <c r="B398">
        <v>100</v>
      </c>
      <c r="C398">
        <v>68</v>
      </c>
      <c r="D398" t="s">
        <v>9</v>
      </c>
      <c r="E398" t="s">
        <v>10</v>
      </c>
      <c r="F398" t="s">
        <v>10</v>
      </c>
      <c r="G398">
        <v>0</v>
      </c>
      <c r="H398">
        <v>0</v>
      </c>
    </row>
    <row r="399" spans="1:8" x14ac:dyDescent="0.25">
      <c r="A399">
        <v>7</v>
      </c>
      <c r="B399">
        <v>300</v>
      </c>
      <c r="C399">
        <v>68</v>
      </c>
      <c r="D399" t="s">
        <v>9</v>
      </c>
      <c r="E399" t="s">
        <v>10</v>
      </c>
      <c r="F399" t="s">
        <v>10</v>
      </c>
      <c r="G399">
        <v>0</v>
      </c>
      <c r="H399">
        <v>0</v>
      </c>
    </row>
    <row r="400" spans="1:8" x14ac:dyDescent="0.25">
      <c r="A400">
        <v>7</v>
      </c>
      <c r="B400">
        <v>100</v>
      </c>
      <c r="C400">
        <v>69</v>
      </c>
      <c r="D400" t="s">
        <v>9</v>
      </c>
      <c r="E400" t="s">
        <v>10</v>
      </c>
      <c r="F400" t="s">
        <v>10</v>
      </c>
      <c r="G400">
        <v>0</v>
      </c>
      <c r="H400">
        <v>0</v>
      </c>
    </row>
    <row r="401" spans="1:8" x14ac:dyDescent="0.25">
      <c r="A401">
        <v>7</v>
      </c>
      <c r="B401">
        <v>300</v>
      </c>
      <c r="C401">
        <v>69</v>
      </c>
      <c r="D401" t="s">
        <v>9</v>
      </c>
      <c r="E401" t="s">
        <v>10</v>
      </c>
      <c r="F401" t="s">
        <v>10</v>
      </c>
      <c r="G401">
        <v>0</v>
      </c>
      <c r="H401">
        <v>0</v>
      </c>
    </row>
    <row r="402" spans="1:8" x14ac:dyDescent="0.25">
      <c r="A402">
        <v>7</v>
      </c>
      <c r="B402">
        <v>100</v>
      </c>
      <c r="C402">
        <v>70</v>
      </c>
      <c r="D402" t="s">
        <v>9</v>
      </c>
      <c r="E402" t="s">
        <v>10</v>
      </c>
      <c r="F402" t="s">
        <v>10</v>
      </c>
      <c r="G402">
        <v>0</v>
      </c>
      <c r="H402">
        <v>0</v>
      </c>
    </row>
    <row r="403" spans="1:8" x14ac:dyDescent="0.25">
      <c r="A403">
        <v>7</v>
      </c>
      <c r="B403">
        <v>300</v>
      </c>
      <c r="C403">
        <v>70</v>
      </c>
      <c r="D403" t="s">
        <v>9</v>
      </c>
      <c r="E403" t="s">
        <v>10</v>
      </c>
      <c r="F403" t="s">
        <v>10</v>
      </c>
      <c r="G403">
        <v>0</v>
      </c>
      <c r="H403">
        <v>0</v>
      </c>
    </row>
    <row r="404" spans="1:8" x14ac:dyDescent="0.25">
      <c r="A404">
        <v>7</v>
      </c>
      <c r="B404">
        <v>100</v>
      </c>
      <c r="C404">
        <v>71</v>
      </c>
      <c r="D404" t="s">
        <v>9</v>
      </c>
      <c r="E404" t="s">
        <v>10</v>
      </c>
      <c r="F404" t="s">
        <v>10</v>
      </c>
      <c r="G404">
        <v>0</v>
      </c>
      <c r="H404">
        <v>0</v>
      </c>
    </row>
    <row r="405" spans="1:8" x14ac:dyDescent="0.25">
      <c r="A405">
        <v>7</v>
      </c>
      <c r="B405">
        <v>100</v>
      </c>
      <c r="C405">
        <v>72</v>
      </c>
      <c r="D405" t="s">
        <v>9</v>
      </c>
      <c r="E405" t="s">
        <v>10</v>
      </c>
      <c r="F405" t="s">
        <v>10</v>
      </c>
      <c r="G405">
        <v>0</v>
      </c>
      <c r="H405">
        <v>0</v>
      </c>
    </row>
    <row r="406" spans="1:8" x14ac:dyDescent="0.25">
      <c r="A406">
        <v>7</v>
      </c>
      <c r="B406">
        <v>300</v>
      </c>
      <c r="C406">
        <v>72</v>
      </c>
      <c r="D406" t="s">
        <v>10</v>
      </c>
      <c r="E406" t="s">
        <v>10</v>
      </c>
      <c r="F406" t="s">
        <v>9</v>
      </c>
      <c r="G406">
        <v>1</v>
      </c>
      <c r="H406">
        <v>0</v>
      </c>
    </row>
    <row r="407" spans="1:8" x14ac:dyDescent="0.25">
      <c r="A407">
        <v>7</v>
      </c>
      <c r="B407">
        <v>100</v>
      </c>
      <c r="C407">
        <v>73</v>
      </c>
      <c r="D407" t="s">
        <v>9</v>
      </c>
      <c r="E407" t="s">
        <v>10</v>
      </c>
      <c r="F407" t="s">
        <v>10</v>
      </c>
      <c r="G407">
        <v>0</v>
      </c>
      <c r="H407">
        <v>0</v>
      </c>
    </row>
    <row r="408" spans="1:8" x14ac:dyDescent="0.25">
      <c r="A408">
        <v>7</v>
      </c>
      <c r="B408">
        <v>300</v>
      </c>
      <c r="C408">
        <v>73</v>
      </c>
      <c r="D408" t="s">
        <v>10</v>
      </c>
      <c r="E408" t="s">
        <v>10</v>
      </c>
      <c r="F408" t="s">
        <v>9</v>
      </c>
      <c r="G408">
        <v>1</v>
      </c>
      <c r="H408">
        <v>1</v>
      </c>
    </row>
    <row r="409" spans="1:8" x14ac:dyDescent="0.25">
      <c r="A409">
        <v>7</v>
      </c>
      <c r="B409">
        <v>100</v>
      </c>
      <c r="C409">
        <v>74</v>
      </c>
      <c r="D409" t="s">
        <v>10</v>
      </c>
      <c r="E409" t="s">
        <v>10</v>
      </c>
      <c r="F409" t="s">
        <v>9</v>
      </c>
      <c r="G409">
        <v>0</v>
      </c>
      <c r="H409">
        <v>1</v>
      </c>
    </row>
    <row r="410" spans="1:8" x14ac:dyDescent="0.25">
      <c r="A410">
        <v>7</v>
      </c>
      <c r="B410">
        <v>100</v>
      </c>
      <c r="C410">
        <v>75</v>
      </c>
      <c r="D410" t="s">
        <v>10</v>
      </c>
      <c r="E410" t="s">
        <v>10</v>
      </c>
      <c r="F410" t="s">
        <v>9</v>
      </c>
      <c r="G410">
        <v>0</v>
      </c>
      <c r="H410">
        <v>1</v>
      </c>
    </row>
    <row r="411" spans="1:8" x14ac:dyDescent="0.25">
      <c r="A411">
        <v>7</v>
      </c>
      <c r="B411">
        <v>100</v>
      </c>
      <c r="C411">
        <v>76</v>
      </c>
      <c r="D411" t="s">
        <v>10</v>
      </c>
      <c r="E411" t="s">
        <v>9</v>
      </c>
      <c r="F411" t="s">
        <v>10</v>
      </c>
      <c r="G411">
        <v>0</v>
      </c>
      <c r="H411">
        <v>1</v>
      </c>
    </row>
    <row r="412" spans="1:8" x14ac:dyDescent="0.25">
      <c r="A412">
        <v>8</v>
      </c>
      <c r="B412">
        <v>100</v>
      </c>
      <c r="C412">
        <v>2</v>
      </c>
      <c r="D412" t="s">
        <v>9</v>
      </c>
      <c r="E412" t="s">
        <v>10</v>
      </c>
      <c r="F412" t="s">
        <v>10</v>
      </c>
      <c r="G412">
        <v>0</v>
      </c>
      <c r="H412">
        <v>0</v>
      </c>
    </row>
    <row r="413" spans="1:8" x14ac:dyDescent="0.25">
      <c r="A413">
        <v>8</v>
      </c>
      <c r="B413">
        <v>300</v>
      </c>
      <c r="C413">
        <v>2</v>
      </c>
      <c r="D413" t="s">
        <v>9</v>
      </c>
      <c r="E413" t="s">
        <v>10</v>
      </c>
      <c r="F413" t="s">
        <v>10</v>
      </c>
      <c r="G413">
        <v>0</v>
      </c>
      <c r="H413">
        <v>0</v>
      </c>
    </row>
    <row r="414" spans="1:8" x14ac:dyDescent="0.25">
      <c r="A414">
        <v>8</v>
      </c>
      <c r="B414">
        <v>100</v>
      </c>
      <c r="C414">
        <v>8</v>
      </c>
      <c r="D414" t="s">
        <v>9</v>
      </c>
      <c r="E414" t="s">
        <v>10</v>
      </c>
      <c r="F414" t="s">
        <v>10</v>
      </c>
      <c r="G414">
        <v>0</v>
      </c>
      <c r="H414">
        <v>0</v>
      </c>
    </row>
    <row r="415" spans="1:8" x14ac:dyDescent="0.25">
      <c r="A415">
        <v>8</v>
      </c>
      <c r="B415">
        <v>100</v>
      </c>
      <c r="C415">
        <v>16</v>
      </c>
      <c r="D415" t="s">
        <v>10</v>
      </c>
      <c r="E415" t="s">
        <v>10</v>
      </c>
      <c r="F415" t="s">
        <v>9</v>
      </c>
      <c r="G415">
        <v>1</v>
      </c>
      <c r="H415">
        <v>0</v>
      </c>
    </row>
    <row r="416" spans="1:8" x14ac:dyDescent="0.25">
      <c r="A416">
        <v>8</v>
      </c>
      <c r="B416">
        <v>100</v>
      </c>
      <c r="C416">
        <v>17</v>
      </c>
      <c r="D416" t="s">
        <v>9</v>
      </c>
      <c r="E416" t="s">
        <v>9</v>
      </c>
      <c r="F416" t="s">
        <v>10</v>
      </c>
      <c r="G416">
        <v>1</v>
      </c>
      <c r="H416">
        <v>0</v>
      </c>
    </row>
    <row r="417" spans="1:8" x14ac:dyDescent="0.25">
      <c r="A417">
        <v>8</v>
      </c>
      <c r="B417">
        <v>300</v>
      </c>
      <c r="C417">
        <v>17</v>
      </c>
      <c r="D417" t="s">
        <v>9</v>
      </c>
      <c r="E417" t="s">
        <v>10</v>
      </c>
      <c r="F417" t="s">
        <v>10</v>
      </c>
      <c r="G417">
        <v>0</v>
      </c>
      <c r="H417">
        <v>0</v>
      </c>
    </row>
    <row r="418" spans="1:8" x14ac:dyDescent="0.25">
      <c r="A418">
        <v>8</v>
      </c>
      <c r="B418">
        <v>100</v>
      </c>
      <c r="C418">
        <v>22</v>
      </c>
      <c r="D418" t="s">
        <v>9</v>
      </c>
      <c r="E418" t="s">
        <v>10</v>
      </c>
      <c r="F418" t="s">
        <v>10</v>
      </c>
      <c r="G418">
        <v>0</v>
      </c>
      <c r="H418">
        <v>0</v>
      </c>
    </row>
    <row r="419" spans="1:8" x14ac:dyDescent="0.25">
      <c r="A419">
        <v>8</v>
      </c>
      <c r="B419">
        <v>300</v>
      </c>
      <c r="C419">
        <v>22</v>
      </c>
      <c r="D419" t="s">
        <v>9</v>
      </c>
      <c r="E419" t="s">
        <v>10</v>
      </c>
      <c r="F419" t="s">
        <v>10</v>
      </c>
      <c r="G419">
        <v>0</v>
      </c>
      <c r="H419">
        <v>0</v>
      </c>
    </row>
    <row r="420" spans="1:8" x14ac:dyDescent="0.25">
      <c r="A420">
        <v>8</v>
      </c>
      <c r="B420">
        <v>100</v>
      </c>
      <c r="C420">
        <v>26</v>
      </c>
      <c r="D420" t="s">
        <v>9</v>
      </c>
      <c r="E420" t="s">
        <v>10</v>
      </c>
      <c r="F420" t="s">
        <v>10</v>
      </c>
      <c r="G420">
        <v>0</v>
      </c>
      <c r="H420">
        <v>0</v>
      </c>
    </row>
    <row r="421" spans="1:8" x14ac:dyDescent="0.25">
      <c r="A421">
        <v>8</v>
      </c>
      <c r="B421">
        <v>300</v>
      </c>
      <c r="C421">
        <v>31</v>
      </c>
      <c r="D421" t="s">
        <v>9</v>
      </c>
      <c r="E421" t="s">
        <v>10</v>
      </c>
      <c r="F421" t="s">
        <v>10</v>
      </c>
      <c r="G421">
        <v>0</v>
      </c>
      <c r="H421">
        <v>0</v>
      </c>
    </row>
    <row r="422" spans="1:8" x14ac:dyDescent="0.25">
      <c r="A422">
        <v>8</v>
      </c>
      <c r="B422">
        <v>300</v>
      </c>
      <c r="C422">
        <v>34</v>
      </c>
      <c r="D422" t="s">
        <v>9</v>
      </c>
      <c r="E422" t="s">
        <v>10</v>
      </c>
      <c r="F422" t="s">
        <v>10</v>
      </c>
      <c r="G422">
        <v>0</v>
      </c>
      <c r="H422">
        <v>0</v>
      </c>
    </row>
    <row r="423" spans="1:8" x14ac:dyDescent="0.25">
      <c r="A423">
        <v>8</v>
      </c>
      <c r="B423">
        <v>300</v>
      </c>
      <c r="C423">
        <v>36</v>
      </c>
      <c r="D423" t="s">
        <v>9</v>
      </c>
      <c r="E423" t="s">
        <v>10</v>
      </c>
      <c r="F423" t="s">
        <v>10</v>
      </c>
      <c r="G423">
        <v>0</v>
      </c>
      <c r="H423">
        <v>0</v>
      </c>
    </row>
    <row r="424" spans="1:8" x14ac:dyDescent="0.25">
      <c r="A424">
        <v>8</v>
      </c>
      <c r="B424">
        <v>300</v>
      </c>
      <c r="C424">
        <v>38</v>
      </c>
      <c r="D424" t="s">
        <v>9</v>
      </c>
      <c r="E424" t="s">
        <v>10</v>
      </c>
      <c r="F424" t="s">
        <v>10</v>
      </c>
      <c r="G424">
        <v>0</v>
      </c>
      <c r="H424">
        <v>0</v>
      </c>
    </row>
    <row r="425" spans="1:8" x14ac:dyDescent="0.25">
      <c r="A425">
        <v>8</v>
      </c>
      <c r="B425">
        <v>300</v>
      </c>
      <c r="C425">
        <v>45</v>
      </c>
      <c r="D425" t="s">
        <v>9</v>
      </c>
      <c r="E425" t="s">
        <v>10</v>
      </c>
      <c r="F425" t="s">
        <v>10</v>
      </c>
      <c r="G425">
        <v>0</v>
      </c>
      <c r="H425">
        <v>0</v>
      </c>
    </row>
    <row r="426" spans="1:8" x14ac:dyDescent="0.25">
      <c r="A426">
        <v>8</v>
      </c>
      <c r="B426">
        <v>300</v>
      </c>
      <c r="C426">
        <v>48</v>
      </c>
      <c r="D426" t="s">
        <v>9</v>
      </c>
      <c r="E426" t="s">
        <v>10</v>
      </c>
      <c r="F426" t="s">
        <v>9</v>
      </c>
      <c r="G426">
        <v>0</v>
      </c>
      <c r="H426">
        <v>1</v>
      </c>
    </row>
    <row r="427" spans="1:8" x14ac:dyDescent="0.25">
      <c r="A427">
        <v>8</v>
      </c>
      <c r="B427">
        <v>100</v>
      </c>
      <c r="C427">
        <v>50</v>
      </c>
      <c r="D427" t="s">
        <v>9</v>
      </c>
      <c r="E427" t="s">
        <v>10</v>
      </c>
      <c r="F427" t="s">
        <v>9</v>
      </c>
      <c r="G427">
        <v>1</v>
      </c>
      <c r="H427">
        <v>0</v>
      </c>
    </row>
    <row r="428" spans="1:8" x14ac:dyDescent="0.25">
      <c r="A428">
        <v>8</v>
      </c>
      <c r="B428">
        <v>300</v>
      </c>
      <c r="C428">
        <v>50</v>
      </c>
      <c r="D428" t="s">
        <v>9</v>
      </c>
      <c r="E428" t="s">
        <v>10</v>
      </c>
      <c r="F428" t="s">
        <v>9</v>
      </c>
      <c r="G428">
        <v>1</v>
      </c>
      <c r="H428">
        <v>0</v>
      </c>
    </row>
    <row r="429" spans="1:8" x14ac:dyDescent="0.25">
      <c r="A429">
        <v>8</v>
      </c>
      <c r="B429">
        <v>100</v>
      </c>
      <c r="C429">
        <v>53</v>
      </c>
      <c r="D429" t="s">
        <v>9</v>
      </c>
      <c r="E429" t="s">
        <v>10</v>
      </c>
      <c r="F429" t="s">
        <v>10</v>
      </c>
      <c r="G429">
        <v>0</v>
      </c>
      <c r="H429">
        <v>0</v>
      </c>
    </row>
    <row r="430" spans="1:8" x14ac:dyDescent="0.25">
      <c r="A430">
        <v>8</v>
      </c>
      <c r="B430">
        <v>100</v>
      </c>
      <c r="C430">
        <v>57</v>
      </c>
      <c r="D430" t="s">
        <v>9</v>
      </c>
      <c r="E430" t="s">
        <v>10</v>
      </c>
      <c r="F430" t="s">
        <v>9</v>
      </c>
      <c r="G430">
        <v>2</v>
      </c>
      <c r="H430">
        <v>0</v>
      </c>
    </row>
    <row r="431" spans="1:8" x14ac:dyDescent="0.25">
      <c r="A431">
        <v>8</v>
      </c>
      <c r="B431">
        <v>300</v>
      </c>
      <c r="C431">
        <v>57</v>
      </c>
      <c r="D431" t="s">
        <v>9</v>
      </c>
      <c r="E431" t="s">
        <v>9</v>
      </c>
      <c r="F431" t="s">
        <v>10</v>
      </c>
      <c r="G431">
        <v>0</v>
      </c>
      <c r="H431">
        <v>1</v>
      </c>
    </row>
    <row r="432" spans="1:8" x14ac:dyDescent="0.25">
      <c r="A432">
        <v>8</v>
      </c>
      <c r="B432">
        <v>300</v>
      </c>
      <c r="C432">
        <v>64</v>
      </c>
      <c r="D432" t="s">
        <v>9</v>
      </c>
      <c r="E432" t="s">
        <v>10</v>
      </c>
      <c r="F432" t="s">
        <v>10</v>
      </c>
      <c r="G432">
        <v>0</v>
      </c>
      <c r="H432">
        <v>0</v>
      </c>
    </row>
    <row r="433" spans="1:8" x14ac:dyDescent="0.25">
      <c r="A433">
        <v>8</v>
      </c>
      <c r="B433">
        <v>100</v>
      </c>
      <c r="C433">
        <v>65</v>
      </c>
      <c r="D433" t="s">
        <v>9</v>
      </c>
      <c r="E433" t="s">
        <v>10</v>
      </c>
      <c r="F433" t="s">
        <v>10</v>
      </c>
      <c r="G433">
        <v>0</v>
      </c>
      <c r="H433">
        <v>0</v>
      </c>
    </row>
    <row r="434" spans="1:8" x14ac:dyDescent="0.25">
      <c r="A434">
        <v>8</v>
      </c>
      <c r="B434">
        <v>300</v>
      </c>
      <c r="C434">
        <v>71</v>
      </c>
      <c r="D434" t="s">
        <v>9</v>
      </c>
      <c r="E434" t="s">
        <v>10</v>
      </c>
      <c r="F434" t="s">
        <v>10</v>
      </c>
      <c r="G434">
        <v>0</v>
      </c>
      <c r="H434">
        <v>0</v>
      </c>
    </row>
    <row r="435" spans="1:8" x14ac:dyDescent="0.25">
      <c r="A435">
        <v>8</v>
      </c>
      <c r="B435">
        <v>300</v>
      </c>
      <c r="C435">
        <v>112</v>
      </c>
      <c r="D435" t="s">
        <v>9</v>
      </c>
      <c r="E435" t="s">
        <v>10</v>
      </c>
      <c r="F435" t="s">
        <v>10</v>
      </c>
      <c r="G435">
        <v>0</v>
      </c>
      <c r="H435">
        <v>0</v>
      </c>
    </row>
    <row r="436" spans="1:8" x14ac:dyDescent="0.25">
      <c r="A436">
        <v>8</v>
      </c>
      <c r="B436">
        <v>300</v>
      </c>
      <c r="C436">
        <v>113</v>
      </c>
      <c r="D436" t="s">
        <v>9</v>
      </c>
      <c r="E436" t="s">
        <v>10</v>
      </c>
      <c r="F436" t="s">
        <v>10</v>
      </c>
      <c r="G436">
        <v>0</v>
      </c>
      <c r="H436">
        <v>0</v>
      </c>
    </row>
    <row r="437" spans="1:8" x14ac:dyDescent="0.25">
      <c r="A437">
        <v>8</v>
      </c>
      <c r="B437">
        <v>100</v>
      </c>
      <c r="C437">
        <v>188</v>
      </c>
      <c r="D437" t="s">
        <v>9</v>
      </c>
      <c r="E437" t="s">
        <v>9</v>
      </c>
      <c r="F437" t="s">
        <v>10</v>
      </c>
      <c r="G437">
        <v>1</v>
      </c>
      <c r="H437">
        <v>0</v>
      </c>
    </row>
    <row r="438" spans="1:8" x14ac:dyDescent="0.25">
      <c r="A438">
        <v>8</v>
      </c>
      <c r="B438">
        <v>100</v>
      </c>
      <c r="C438">
        <v>189</v>
      </c>
      <c r="D438" t="s">
        <v>9</v>
      </c>
      <c r="E438" t="s">
        <v>9</v>
      </c>
      <c r="F438" t="s">
        <v>10</v>
      </c>
      <c r="G438">
        <v>1</v>
      </c>
      <c r="H438">
        <v>0</v>
      </c>
    </row>
    <row r="439" spans="1:8" x14ac:dyDescent="0.25">
      <c r="A439">
        <v>8</v>
      </c>
      <c r="B439">
        <v>100</v>
      </c>
      <c r="C439">
        <v>190</v>
      </c>
      <c r="D439" t="s">
        <v>9</v>
      </c>
      <c r="E439" t="s">
        <v>9</v>
      </c>
      <c r="F439" t="s">
        <v>10</v>
      </c>
      <c r="G439">
        <v>1</v>
      </c>
      <c r="H439">
        <v>0</v>
      </c>
    </row>
    <row r="440" spans="1:8" x14ac:dyDescent="0.25">
      <c r="A440">
        <v>8</v>
      </c>
      <c r="B440">
        <v>300</v>
      </c>
      <c r="C440">
        <v>190</v>
      </c>
      <c r="D440" t="s">
        <v>9</v>
      </c>
      <c r="E440" t="s">
        <v>10</v>
      </c>
      <c r="F440" t="s">
        <v>10</v>
      </c>
      <c r="G440">
        <v>0</v>
      </c>
      <c r="H440">
        <v>0</v>
      </c>
    </row>
    <row r="441" spans="1:8" x14ac:dyDescent="0.25">
      <c r="A441">
        <v>8</v>
      </c>
      <c r="B441">
        <v>100</v>
      </c>
      <c r="C441">
        <v>191</v>
      </c>
      <c r="D441" t="s">
        <v>9</v>
      </c>
      <c r="E441" t="s">
        <v>10</v>
      </c>
      <c r="F441" t="s">
        <v>10</v>
      </c>
      <c r="G441">
        <v>0</v>
      </c>
      <c r="H441">
        <v>0</v>
      </c>
    </row>
    <row r="442" spans="1:8" x14ac:dyDescent="0.25">
      <c r="A442">
        <v>8</v>
      </c>
      <c r="B442">
        <v>100</v>
      </c>
      <c r="C442">
        <v>192</v>
      </c>
      <c r="D442" t="s">
        <v>9</v>
      </c>
      <c r="E442" t="s">
        <v>9</v>
      </c>
      <c r="F442" t="s">
        <v>9</v>
      </c>
      <c r="G442">
        <v>2</v>
      </c>
      <c r="H442">
        <v>0</v>
      </c>
    </row>
    <row r="443" spans="1:8" x14ac:dyDescent="0.25">
      <c r="A443">
        <v>8</v>
      </c>
      <c r="B443">
        <v>300</v>
      </c>
      <c r="C443">
        <v>192</v>
      </c>
      <c r="D443" t="s">
        <v>9</v>
      </c>
      <c r="E443" t="s">
        <v>10</v>
      </c>
      <c r="F443" t="s">
        <v>10</v>
      </c>
      <c r="G443">
        <v>0</v>
      </c>
      <c r="H443">
        <v>0</v>
      </c>
    </row>
    <row r="444" spans="1:8" x14ac:dyDescent="0.25">
      <c r="A444">
        <v>8</v>
      </c>
      <c r="B444">
        <v>100</v>
      </c>
      <c r="C444">
        <v>193</v>
      </c>
      <c r="D444" t="s">
        <v>9</v>
      </c>
      <c r="E444" t="s">
        <v>10</v>
      </c>
      <c r="F444" t="s">
        <v>9</v>
      </c>
      <c r="G444">
        <v>1</v>
      </c>
      <c r="H444">
        <v>0</v>
      </c>
    </row>
    <row r="445" spans="1:8" x14ac:dyDescent="0.25">
      <c r="A445">
        <v>8</v>
      </c>
      <c r="B445">
        <v>100</v>
      </c>
      <c r="C445">
        <v>194</v>
      </c>
      <c r="D445" t="s">
        <v>9</v>
      </c>
      <c r="E445" t="s">
        <v>10</v>
      </c>
      <c r="F445" t="s">
        <v>10</v>
      </c>
      <c r="G445">
        <v>0</v>
      </c>
      <c r="H445">
        <v>0</v>
      </c>
    </row>
    <row r="446" spans="1:8" x14ac:dyDescent="0.25">
      <c r="A446">
        <v>8</v>
      </c>
      <c r="B446">
        <v>300</v>
      </c>
      <c r="C446">
        <v>194</v>
      </c>
      <c r="D446" t="s">
        <v>9</v>
      </c>
      <c r="E446" t="s">
        <v>10</v>
      </c>
      <c r="F446" t="s">
        <v>10</v>
      </c>
      <c r="G446">
        <v>0</v>
      </c>
      <c r="H446">
        <v>0</v>
      </c>
    </row>
    <row r="447" spans="1:8" x14ac:dyDescent="0.25">
      <c r="A447">
        <v>8</v>
      </c>
      <c r="B447">
        <v>100</v>
      </c>
      <c r="C447">
        <v>195</v>
      </c>
      <c r="D447" t="s">
        <v>9</v>
      </c>
      <c r="E447" t="s">
        <v>10</v>
      </c>
      <c r="F447" t="s">
        <v>10</v>
      </c>
      <c r="G447">
        <v>0</v>
      </c>
      <c r="H447">
        <v>0</v>
      </c>
    </row>
    <row r="448" spans="1:8" x14ac:dyDescent="0.25">
      <c r="A448">
        <v>8</v>
      </c>
      <c r="B448">
        <v>300</v>
      </c>
      <c r="C448">
        <v>195</v>
      </c>
      <c r="D448" t="s">
        <v>10</v>
      </c>
      <c r="E448" t="s">
        <v>9</v>
      </c>
      <c r="F448" t="s">
        <v>10</v>
      </c>
      <c r="G448">
        <v>0</v>
      </c>
      <c r="H448">
        <v>1</v>
      </c>
    </row>
    <row r="449" spans="1:8" x14ac:dyDescent="0.25">
      <c r="A449">
        <v>8</v>
      </c>
      <c r="B449">
        <v>100</v>
      </c>
      <c r="C449">
        <v>196</v>
      </c>
      <c r="D449" t="s">
        <v>9</v>
      </c>
      <c r="E449" t="s">
        <v>9</v>
      </c>
      <c r="F449" t="s">
        <v>10</v>
      </c>
      <c r="G449">
        <v>2</v>
      </c>
      <c r="H449">
        <v>0</v>
      </c>
    </row>
    <row r="450" spans="1:8" x14ac:dyDescent="0.25">
      <c r="A450">
        <v>8</v>
      </c>
      <c r="B450">
        <v>300</v>
      </c>
      <c r="C450">
        <v>196</v>
      </c>
      <c r="D450" t="s">
        <v>9</v>
      </c>
      <c r="E450" t="s">
        <v>10</v>
      </c>
      <c r="F450" t="s">
        <v>10</v>
      </c>
      <c r="G450">
        <v>0</v>
      </c>
      <c r="H450">
        <v>0</v>
      </c>
    </row>
    <row r="451" spans="1:8" x14ac:dyDescent="0.25">
      <c r="A451">
        <v>8</v>
      </c>
      <c r="B451">
        <v>100</v>
      </c>
      <c r="C451">
        <v>197</v>
      </c>
      <c r="D451" t="s">
        <v>9</v>
      </c>
      <c r="E451" t="s">
        <v>10</v>
      </c>
      <c r="F451" t="s">
        <v>10</v>
      </c>
      <c r="G451">
        <v>0</v>
      </c>
      <c r="H451">
        <v>0</v>
      </c>
    </row>
    <row r="452" spans="1:8" x14ac:dyDescent="0.25">
      <c r="A452">
        <v>8</v>
      </c>
      <c r="B452">
        <v>100</v>
      </c>
      <c r="C452">
        <v>198</v>
      </c>
      <c r="D452" t="s">
        <v>9</v>
      </c>
      <c r="E452" t="s">
        <v>10</v>
      </c>
      <c r="F452" t="s">
        <v>10</v>
      </c>
      <c r="G452">
        <v>0</v>
      </c>
      <c r="H452">
        <v>0</v>
      </c>
    </row>
    <row r="453" spans="1:8" x14ac:dyDescent="0.25">
      <c r="A453">
        <v>8</v>
      </c>
      <c r="B453">
        <v>100</v>
      </c>
      <c r="C453">
        <v>199</v>
      </c>
      <c r="D453" t="s">
        <v>9</v>
      </c>
      <c r="E453" t="s">
        <v>10</v>
      </c>
      <c r="F453" t="s">
        <v>10</v>
      </c>
      <c r="G453">
        <v>0</v>
      </c>
      <c r="H453">
        <v>0</v>
      </c>
    </row>
    <row r="454" spans="1:8" x14ac:dyDescent="0.25">
      <c r="A454">
        <v>8</v>
      </c>
      <c r="B454">
        <v>100</v>
      </c>
      <c r="C454">
        <v>200</v>
      </c>
      <c r="D454" t="s">
        <v>10</v>
      </c>
      <c r="E454" t="s">
        <v>10</v>
      </c>
      <c r="F454" t="s">
        <v>9</v>
      </c>
      <c r="G454">
        <v>1</v>
      </c>
      <c r="H454">
        <v>0</v>
      </c>
    </row>
    <row r="455" spans="1:8" x14ac:dyDescent="0.25">
      <c r="A455">
        <v>8</v>
      </c>
      <c r="B455">
        <v>100</v>
      </c>
      <c r="C455">
        <v>201</v>
      </c>
      <c r="D455" t="s">
        <v>10</v>
      </c>
      <c r="E455" t="s">
        <v>10</v>
      </c>
      <c r="F455" t="s">
        <v>9</v>
      </c>
      <c r="G455">
        <v>1</v>
      </c>
      <c r="H455">
        <v>0</v>
      </c>
    </row>
    <row r="456" spans="1:8" x14ac:dyDescent="0.25">
      <c r="A456">
        <v>8</v>
      </c>
      <c r="B456">
        <v>300</v>
      </c>
      <c r="C456">
        <v>201</v>
      </c>
      <c r="D456" t="s">
        <v>9</v>
      </c>
      <c r="E456" t="s">
        <v>10</v>
      </c>
      <c r="F456" t="s">
        <v>10</v>
      </c>
      <c r="G456">
        <v>0</v>
      </c>
      <c r="H456">
        <v>0</v>
      </c>
    </row>
    <row r="457" spans="1:8" x14ac:dyDescent="0.25">
      <c r="A457">
        <v>8</v>
      </c>
      <c r="B457">
        <v>100</v>
      </c>
      <c r="C457">
        <v>202</v>
      </c>
      <c r="D457" t="s">
        <v>10</v>
      </c>
      <c r="E457" t="s">
        <v>10</v>
      </c>
      <c r="F457" t="s">
        <v>9</v>
      </c>
      <c r="G457">
        <v>1</v>
      </c>
      <c r="H457">
        <v>0</v>
      </c>
    </row>
    <row r="458" spans="1:8" x14ac:dyDescent="0.25">
      <c r="A458">
        <v>8</v>
      </c>
      <c r="B458">
        <v>300</v>
      </c>
      <c r="C458">
        <v>202</v>
      </c>
      <c r="D458" t="s">
        <v>9</v>
      </c>
      <c r="E458" t="s">
        <v>10</v>
      </c>
      <c r="F458" t="s">
        <v>10</v>
      </c>
      <c r="G458">
        <v>0</v>
      </c>
      <c r="H458">
        <v>0</v>
      </c>
    </row>
    <row r="459" spans="1:8" x14ac:dyDescent="0.25">
      <c r="A459">
        <v>8</v>
      </c>
      <c r="B459">
        <v>100</v>
      </c>
      <c r="C459">
        <v>203</v>
      </c>
      <c r="D459" t="s">
        <v>10</v>
      </c>
      <c r="E459" t="s">
        <v>10</v>
      </c>
      <c r="F459" t="s">
        <v>9</v>
      </c>
      <c r="G459">
        <v>1</v>
      </c>
      <c r="H459">
        <v>0</v>
      </c>
    </row>
    <row r="460" spans="1:8" x14ac:dyDescent="0.25">
      <c r="A460">
        <v>8</v>
      </c>
      <c r="B460">
        <v>100</v>
      </c>
      <c r="C460">
        <v>204</v>
      </c>
      <c r="D460" t="s">
        <v>10</v>
      </c>
      <c r="E460" t="s">
        <v>10</v>
      </c>
      <c r="F460" t="s">
        <v>9</v>
      </c>
      <c r="G460">
        <v>1</v>
      </c>
      <c r="H460">
        <v>0</v>
      </c>
    </row>
    <row r="461" spans="1:8" x14ac:dyDescent="0.25">
      <c r="A461">
        <v>8</v>
      </c>
      <c r="B461">
        <v>100</v>
      </c>
      <c r="C461">
        <v>205</v>
      </c>
      <c r="D461" t="s">
        <v>10</v>
      </c>
      <c r="E461" t="s">
        <v>10</v>
      </c>
      <c r="F461" t="s">
        <v>9</v>
      </c>
      <c r="G461">
        <v>1</v>
      </c>
      <c r="H461">
        <v>0</v>
      </c>
    </row>
    <row r="462" spans="1:8" x14ac:dyDescent="0.25">
      <c r="A462">
        <v>8</v>
      </c>
      <c r="B462">
        <v>100</v>
      </c>
      <c r="C462">
        <v>206</v>
      </c>
      <c r="D462" t="s">
        <v>10</v>
      </c>
      <c r="E462" t="s">
        <v>9</v>
      </c>
      <c r="F462" t="s">
        <v>10</v>
      </c>
      <c r="G462">
        <v>1</v>
      </c>
      <c r="H462">
        <v>0</v>
      </c>
    </row>
    <row r="463" spans="1:8" x14ac:dyDescent="0.25">
      <c r="A463">
        <v>8</v>
      </c>
      <c r="B463">
        <v>300</v>
      </c>
      <c r="C463">
        <v>207</v>
      </c>
      <c r="D463" t="s">
        <v>9</v>
      </c>
      <c r="E463" t="s">
        <v>10</v>
      </c>
      <c r="F463" t="s">
        <v>9</v>
      </c>
      <c r="G463">
        <v>0</v>
      </c>
      <c r="H463">
        <v>1</v>
      </c>
    </row>
    <row r="464" spans="1:8" x14ac:dyDescent="0.25">
      <c r="A464">
        <v>8</v>
      </c>
      <c r="B464">
        <v>300</v>
      </c>
      <c r="C464">
        <v>208</v>
      </c>
      <c r="D464" t="s">
        <v>9</v>
      </c>
      <c r="E464" t="s">
        <v>10</v>
      </c>
      <c r="F464" t="s">
        <v>10</v>
      </c>
      <c r="G464">
        <v>0</v>
      </c>
      <c r="H464">
        <v>0</v>
      </c>
    </row>
    <row r="465" spans="1:8" x14ac:dyDescent="0.25">
      <c r="A465">
        <v>8</v>
      </c>
      <c r="B465">
        <v>300</v>
      </c>
      <c r="C465">
        <v>209</v>
      </c>
      <c r="D465" t="s">
        <v>9</v>
      </c>
      <c r="E465" t="s">
        <v>10</v>
      </c>
      <c r="F465" t="s">
        <v>10</v>
      </c>
      <c r="G465">
        <v>0</v>
      </c>
      <c r="H465">
        <v>0</v>
      </c>
    </row>
    <row r="466" spans="1:8" x14ac:dyDescent="0.25">
      <c r="A466">
        <v>8</v>
      </c>
      <c r="B466">
        <v>300</v>
      </c>
      <c r="C466">
        <v>210</v>
      </c>
      <c r="D466" t="s">
        <v>9</v>
      </c>
      <c r="E466" t="s">
        <v>10</v>
      </c>
      <c r="F466" t="s">
        <v>10</v>
      </c>
      <c r="G466">
        <v>0</v>
      </c>
      <c r="H466">
        <v>0</v>
      </c>
    </row>
    <row r="467" spans="1:8" x14ac:dyDescent="0.25">
      <c r="A467">
        <v>8</v>
      </c>
      <c r="B467">
        <v>300</v>
      </c>
      <c r="C467">
        <v>211</v>
      </c>
      <c r="D467" t="s">
        <v>9</v>
      </c>
      <c r="E467" t="s">
        <v>9</v>
      </c>
      <c r="F467" t="s">
        <v>10</v>
      </c>
      <c r="G467">
        <v>0</v>
      </c>
      <c r="H467">
        <v>1</v>
      </c>
    </row>
    <row r="468" spans="1:8" x14ac:dyDescent="0.25">
      <c r="A468">
        <v>8</v>
      </c>
      <c r="B468">
        <v>300</v>
      </c>
      <c r="C468">
        <v>212</v>
      </c>
      <c r="D468" t="s">
        <v>9</v>
      </c>
      <c r="E468" t="s">
        <v>10</v>
      </c>
      <c r="F468" t="s">
        <v>10</v>
      </c>
      <c r="G468">
        <v>0</v>
      </c>
      <c r="H468">
        <v>0</v>
      </c>
    </row>
    <row r="469" spans="1:8" x14ac:dyDescent="0.25">
      <c r="A469">
        <v>8</v>
      </c>
      <c r="B469">
        <v>300</v>
      </c>
      <c r="C469">
        <v>213</v>
      </c>
      <c r="D469" t="s">
        <v>9</v>
      </c>
      <c r="E469" t="s">
        <v>10</v>
      </c>
      <c r="F469" t="s">
        <v>10</v>
      </c>
      <c r="G469">
        <v>0</v>
      </c>
      <c r="H469">
        <v>0</v>
      </c>
    </row>
    <row r="470" spans="1:8" x14ac:dyDescent="0.25">
      <c r="A470">
        <v>8</v>
      </c>
      <c r="B470">
        <v>300</v>
      </c>
      <c r="C470">
        <v>214</v>
      </c>
      <c r="D470" t="s">
        <v>9</v>
      </c>
      <c r="E470" t="s">
        <v>10</v>
      </c>
      <c r="F470" t="s">
        <v>10</v>
      </c>
      <c r="G470">
        <v>0</v>
      </c>
      <c r="H470">
        <v>0</v>
      </c>
    </row>
    <row r="471" spans="1:8" x14ac:dyDescent="0.25">
      <c r="A471">
        <v>8</v>
      </c>
      <c r="B471">
        <v>300</v>
      </c>
      <c r="C471">
        <v>215</v>
      </c>
      <c r="D471" t="s">
        <v>9</v>
      </c>
      <c r="E471" t="s">
        <v>10</v>
      </c>
      <c r="F471" t="s">
        <v>10</v>
      </c>
      <c r="G471">
        <v>0</v>
      </c>
      <c r="H471">
        <v>0</v>
      </c>
    </row>
    <row r="472" spans="1:8" x14ac:dyDescent="0.25">
      <c r="A472">
        <v>8</v>
      </c>
      <c r="B472">
        <v>300</v>
      </c>
      <c r="C472">
        <v>216</v>
      </c>
      <c r="D472" t="s">
        <v>9</v>
      </c>
      <c r="E472" t="s">
        <v>10</v>
      </c>
      <c r="F472" t="s">
        <v>10</v>
      </c>
      <c r="G472">
        <v>0</v>
      </c>
      <c r="H472">
        <v>0</v>
      </c>
    </row>
    <row r="473" spans="1:8" x14ac:dyDescent="0.25">
      <c r="A473">
        <v>8</v>
      </c>
      <c r="B473">
        <v>300</v>
      </c>
      <c r="C473">
        <v>217</v>
      </c>
      <c r="D473" t="s">
        <v>9</v>
      </c>
      <c r="E473" t="s">
        <v>10</v>
      </c>
      <c r="F473" t="s">
        <v>9</v>
      </c>
      <c r="G473">
        <v>0</v>
      </c>
      <c r="H473">
        <v>1</v>
      </c>
    </row>
    <row r="474" spans="1:8" x14ac:dyDescent="0.25">
      <c r="A474">
        <v>8</v>
      </c>
      <c r="B474">
        <v>300</v>
      </c>
      <c r="C474">
        <v>218</v>
      </c>
      <c r="D474" t="s">
        <v>9</v>
      </c>
      <c r="E474" t="s">
        <v>10</v>
      </c>
      <c r="F474" t="s">
        <v>10</v>
      </c>
      <c r="G474">
        <v>0</v>
      </c>
      <c r="H474">
        <v>0</v>
      </c>
    </row>
    <row r="475" spans="1:8" x14ac:dyDescent="0.25">
      <c r="A475">
        <v>8</v>
      </c>
      <c r="B475">
        <v>300</v>
      </c>
      <c r="C475">
        <v>219</v>
      </c>
      <c r="D475" t="s">
        <v>10</v>
      </c>
      <c r="E475" t="s">
        <v>9</v>
      </c>
      <c r="F475" t="s">
        <v>10</v>
      </c>
      <c r="G475">
        <v>1</v>
      </c>
      <c r="H475">
        <v>1</v>
      </c>
    </row>
    <row r="476" spans="1:8" x14ac:dyDescent="0.25">
      <c r="A476">
        <v>8</v>
      </c>
      <c r="B476">
        <v>300</v>
      </c>
      <c r="C476">
        <v>220</v>
      </c>
      <c r="D476" t="s">
        <v>10</v>
      </c>
      <c r="E476" t="s">
        <v>10</v>
      </c>
      <c r="F476" t="s">
        <v>9</v>
      </c>
      <c r="G476">
        <v>0</v>
      </c>
      <c r="H476">
        <v>1</v>
      </c>
    </row>
    <row r="477" spans="1:8" x14ac:dyDescent="0.25">
      <c r="A477">
        <v>8</v>
      </c>
      <c r="B477">
        <v>300</v>
      </c>
      <c r="C477">
        <v>221</v>
      </c>
      <c r="D477" t="s">
        <v>10</v>
      </c>
      <c r="E477" t="s">
        <v>9</v>
      </c>
      <c r="F477" t="s">
        <v>10</v>
      </c>
      <c r="G477">
        <v>0</v>
      </c>
      <c r="H477">
        <v>1</v>
      </c>
    </row>
    <row r="478" spans="1:8" x14ac:dyDescent="0.25">
      <c r="A478">
        <v>8</v>
      </c>
      <c r="B478">
        <v>300</v>
      </c>
      <c r="C478">
        <v>222</v>
      </c>
      <c r="D478" t="s">
        <v>10</v>
      </c>
      <c r="E478" t="s">
        <v>9</v>
      </c>
      <c r="F478" t="s">
        <v>10</v>
      </c>
      <c r="G478">
        <v>0</v>
      </c>
      <c r="H478">
        <v>1</v>
      </c>
    </row>
    <row r="479" spans="1:8" x14ac:dyDescent="0.25">
      <c r="A479">
        <v>8</v>
      </c>
      <c r="B479">
        <v>300</v>
      </c>
      <c r="C479">
        <v>223</v>
      </c>
      <c r="D479" t="s">
        <v>10</v>
      </c>
      <c r="E479" t="s">
        <v>10</v>
      </c>
      <c r="F479" t="s">
        <v>9</v>
      </c>
      <c r="G479">
        <v>0</v>
      </c>
      <c r="H479">
        <v>1</v>
      </c>
    </row>
    <row r="480" spans="1:8" x14ac:dyDescent="0.25">
      <c r="A480">
        <v>8</v>
      </c>
      <c r="B480">
        <v>300</v>
      </c>
      <c r="C480">
        <v>224</v>
      </c>
      <c r="D480" t="s">
        <v>10</v>
      </c>
      <c r="E480" t="s">
        <v>10</v>
      </c>
      <c r="F480" t="s">
        <v>9</v>
      </c>
      <c r="G480">
        <v>0</v>
      </c>
      <c r="H480">
        <v>1</v>
      </c>
    </row>
    <row r="481" spans="1:8" x14ac:dyDescent="0.25">
      <c r="A481">
        <v>9</v>
      </c>
      <c r="B481">
        <v>100</v>
      </c>
      <c r="C481">
        <v>2</v>
      </c>
      <c r="D481" t="s">
        <v>10</v>
      </c>
      <c r="E481" t="s">
        <v>10</v>
      </c>
      <c r="F481" t="s">
        <v>9</v>
      </c>
      <c r="G481">
        <v>1</v>
      </c>
      <c r="H481">
        <v>0</v>
      </c>
    </row>
    <row r="482" spans="1:8" x14ac:dyDescent="0.25">
      <c r="A482">
        <v>9</v>
      </c>
      <c r="B482">
        <v>300</v>
      </c>
      <c r="C482">
        <v>2</v>
      </c>
      <c r="D482" t="s">
        <v>9</v>
      </c>
      <c r="E482" t="s">
        <v>10</v>
      </c>
      <c r="F482" t="s">
        <v>9</v>
      </c>
      <c r="G482">
        <v>1</v>
      </c>
      <c r="H482">
        <v>0</v>
      </c>
    </row>
    <row r="483" spans="1:8" x14ac:dyDescent="0.25">
      <c r="A483">
        <v>9</v>
      </c>
      <c r="B483">
        <v>300</v>
      </c>
      <c r="C483">
        <v>3</v>
      </c>
      <c r="D483" t="s">
        <v>9</v>
      </c>
      <c r="E483" t="s">
        <v>9</v>
      </c>
      <c r="F483" t="s">
        <v>10</v>
      </c>
      <c r="G483">
        <v>1</v>
      </c>
      <c r="H483">
        <v>0</v>
      </c>
    </row>
    <row r="484" spans="1:8" x14ac:dyDescent="0.25">
      <c r="A484">
        <v>9</v>
      </c>
      <c r="B484">
        <v>100</v>
      </c>
      <c r="C484">
        <v>4</v>
      </c>
      <c r="D484" t="s">
        <v>9</v>
      </c>
      <c r="E484" t="s">
        <v>9</v>
      </c>
      <c r="F484" t="s">
        <v>10</v>
      </c>
      <c r="G484">
        <v>1</v>
      </c>
      <c r="H484">
        <v>0</v>
      </c>
    </row>
    <row r="485" spans="1:8" x14ac:dyDescent="0.25">
      <c r="A485">
        <v>9</v>
      </c>
      <c r="B485">
        <v>300</v>
      </c>
      <c r="C485">
        <v>4</v>
      </c>
      <c r="D485" t="s">
        <v>9</v>
      </c>
      <c r="E485" t="s">
        <v>9</v>
      </c>
      <c r="F485" t="s">
        <v>10</v>
      </c>
      <c r="G485">
        <v>2</v>
      </c>
      <c r="H485">
        <v>0</v>
      </c>
    </row>
    <row r="486" spans="1:8" x14ac:dyDescent="0.25">
      <c r="A486">
        <v>9</v>
      </c>
      <c r="B486">
        <v>300</v>
      </c>
      <c r="C486">
        <v>6</v>
      </c>
      <c r="D486" t="s">
        <v>9</v>
      </c>
      <c r="E486" t="s">
        <v>10</v>
      </c>
      <c r="F486" t="s">
        <v>9</v>
      </c>
      <c r="G486">
        <v>1</v>
      </c>
      <c r="H486">
        <v>0</v>
      </c>
    </row>
    <row r="487" spans="1:8" x14ac:dyDescent="0.25">
      <c r="A487">
        <v>9</v>
      </c>
      <c r="B487">
        <v>300</v>
      </c>
      <c r="C487">
        <v>14</v>
      </c>
      <c r="D487" t="s">
        <v>9</v>
      </c>
      <c r="E487" t="s">
        <v>9</v>
      </c>
      <c r="F487" t="s">
        <v>10</v>
      </c>
      <c r="G487">
        <v>3</v>
      </c>
      <c r="H487">
        <v>0</v>
      </c>
    </row>
    <row r="488" spans="1:8" x14ac:dyDescent="0.25">
      <c r="A488">
        <v>9</v>
      </c>
      <c r="B488">
        <v>100</v>
      </c>
      <c r="C488">
        <v>17</v>
      </c>
      <c r="D488" t="s">
        <v>10</v>
      </c>
      <c r="E488" t="s">
        <v>10</v>
      </c>
      <c r="F488" t="s">
        <v>9</v>
      </c>
      <c r="G488">
        <v>1</v>
      </c>
      <c r="H488">
        <v>0</v>
      </c>
    </row>
    <row r="489" spans="1:8" x14ac:dyDescent="0.25">
      <c r="A489">
        <v>9</v>
      </c>
      <c r="B489">
        <v>100</v>
      </c>
      <c r="C489">
        <v>18</v>
      </c>
      <c r="D489" t="s">
        <v>9</v>
      </c>
      <c r="E489" t="s">
        <v>10</v>
      </c>
      <c r="F489" t="s">
        <v>10</v>
      </c>
      <c r="G489">
        <v>0</v>
      </c>
      <c r="H489">
        <v>0</v>
      </c>
    </row>
    <row r="490" spans="1:8" x14ac:dyDescent="0.25">
      <c r="A490">
        <v>9</v>
      </c>
      <c r="B490">
        <v>300</v>
      </c>
      <c r="C490">
        <v>18</v>
      </c>
      <c r="D490" t="s">
        <v>9</v>
      </c>
      <c r="E490" t="s">
        <v>10</v>
      </c>
      <c r="F490" t="s">
        <v>10</v>
      </c>
      <c r="G490">
        <v>0</v>
      </c>
      <c r="H490">
        <v>0</v>
      </c>
    </row>
    <row r="491" spans="1:8" x14ac:dyDescent="0.25">
      <c r="A491">
        <v>9</v>
      </c>
      <c r="B491">
        <v>100</v>
      </c>
      <c r="C491">
        <v>27</v>
      </c>
      <c r="D491" t="s">
        <v>9</v>
      </c>
      <c r="E491" t="s">
        <v>10</v>
      </c>
      <c r="F491" t="s">
        <v>10</v>
      </c>
      <c r="G491">
        <v>0</v>
      </c>
      <c r="H491">
        <v>0</v>
      </c>
    </row>
    <row r="492" spans="1:8" x14ac:dyDescent="0.25">
      <c r="A492">
        <v>9</v>
      </c>
      <c r="B492">
        <v>300</v>
      </c>
      <c r="C492">
        <v>27</v>
      </c>
      <c r="D492" t="s">
        <v>10</v>
      </c>
      <c r="E492" t="s">
        <v>10</v>
      </c>
      <c r="F492" t="s">
        <v>9</v>
      </c>
      <c r="G492">
        <v>1</v>
      </c>
      <c r="H492">
        <v>0</v>
      </c>
    </row>
    <row r="493" spans="1:8" x14ac:dyDescent="0.25">
      <c r="A493">
        <v>9</v>
      </c>
      <c r="B493">
        <v>300</v>
      </c>
      <c r="C493">
        <v>30</v>
      </c>
      <c r="D493" t="s">
        <v>10</v>
      </c>
      <c r="E493" t="s">
        <v>10</v>
      </c>
      <c r="F493" t="s">
        <v>9</v>
      </c>
      <c r="G493">
        <v>1</v>
      </c>
      <c r="H493">
        <v>0</v>
      </c>
    </row>
    <row r="494" spans="1:8" x14ac:dyDescent="0.25">
      <c r="A494">
        <v>9</v>
      </c>
      <c r="B494">
        <v>300</v>
      </c>
      <c r="C494">
        <v>34</v>
      </c>
      <c r="D494" t="s">
        <v>9</v>
      </c>
      <c r="E494" t="s">
        <v>10</v>
      </c>
      <c r="F494" t="s">
        <v>10</v>
      </c>
      <c r="G494">
        <v>0</v>
      </c>
      <c r="H494">
        <v>0</v>
      </c>
    </row>
    <row r="495" spans="1:8" x14ac:dyDescent="0.25">
      <c r="A495">
        <v>9</v>
      </c>
      <c r="B495">
        <v>300</v>
      </c>
      <c r="C495">
        <v>35</v>
      </c>
      <c r="D495" t="s">
        <v>10</v>
      </c>
      <c r="E495" t="s">
        <v>9</v>
      </c>
      <c r="F495" t="s">
        <v>10</v>
      </c>
      <c r="G495">
        <v>1</v>
      </c>
      <c r="H495">
        <v>0</v>
      </c>
    </row>
    <row r="496" spans="1:8" x14ac:dyDescent="0.25">
      <c r="A496">
        <v>9</v>
      </c>
      <c r="B496">
        <v>300</v>
      </c>
      <c r="C496">
        <v>38</v>
      </c>
      <c r="D496" t="s">
        <v>9</v>
      </c>
      <c r="E496" t="s">
        <v>10</v>
      </c>
      <c r="F496" t="s">
        <v>10</v>
      </c>
      <c r="G496">
        <v>0</v>
      </c>
      <c r="H496">
        <v>0</v>
      </c>
    </row>
    <row r="497" spans="1:8" x14ac:dyDescent="0.25">
      <c r="A497">
        <v>9</v>
      </c>
      <c r="B497">
        <v>100</v>
      </c>
      <c r="C497">
        <v>41</v>
      </c>
      <c r="D497" t="s">
        <v>9</v>
      </c>
      <c r="E497" t="s">
        <v>9</v>
      </c>
      <c r="F497" t="s">
        <v>10</v>
      </c>
      <c r="G497">
        <v>1</v>
      </c>
      <c r="H497">
        <v>0</v>
      </c>
    </row>
    <row r="498" spans="1:8" x14ac:dyDescent="0.25">
      <c r="A498">
        <v>9</v>
      </c>
      <c r="B498">
        <v>300</v>
      </c>
      <c r="C498">
        <v>41</v>
      </c>
      <c r="D498" t="s">
        <v>9</v>
      </c>
      <c r="E498" t="s">
        <v>10</v>
      </c>
      <c r="F498" t="s">
        <v>10</v>
      </c>
      <c r="G498">
        <v>0</v>
      </c>
      <c r="H498">
        <v>0</v>
      </c>
    </row>
    <row r="499" spans="1:8" x14ac:dyDescent="0.25">
      <c r="A499">
        <v>9</v>
      </c>
      <c r="B499">
        <v>100</v>
      </c>
      <c r="C499">
        <v>42</v>
      </c>
      <c r="D499" t="s">
        <v>10</v>
      </c>
      <c r="E499" t="s">
        <v>9</v>
      </c>
      <c r="F499" t="s">
        <v>10</v>
      </c>
      <c r="G499">
        <v>1</v>
      </c>
      <c r="H499">
        <v>0</v>
      </c>
    </row>
    <row r="500" spans="1:8" x14ac:dyDescent="0.25">
      <c r="A500">
        <v>9</v>
      </c>
      <c r="B500">
        <v>100</v>
      </c>
      <c r="C500">
        <v>43</v>
      </c>
      <c r="D500" t="s">
        <v>10</v>
      </c>
      <c r="E500" t="s">
        <v>10</v>
      </c>
      <c r="F500" t="s">
        <v>9</v>
      </c>
      <c r="G500">
        <v>1</v>
      </c>
      <c r="H500">
        <v>0</v>
      </c>
    </row>
    <row r="501" spans="1:8" x14ac:dyDescent="0.25">
      <c r="A501">
        <v>9</v>
      </c>
      <c r="B501">
        <v>300</v>
      </c>
      <c r="C501">
        <v>43</v>
      </c>
      <c r="D501" t="s">
        <v>9</v>
      </c>
      <c r="E501" t="s">
        <v>9</v>
      </c>
      <c r="F501" t="s">
        <v>9</v>
      </c>
      <c r="G501">
        <v>3</v>
      </c>
      <c r="H501">
        <v>0</v>
      </c>
    </row>
    <row r="502" spans="1:8" x14ac:dyDescent="0.25">
      <c r="A502">
        <v>9</v>
      </c>
      <c r="B502">
        <v>300</v>
      </c>
      <c r="C502">
        <v>45</v>
      </c>
      <c r="D502" t="s">
        <v>9</v>
      </c>
      <c r="E502" t="s">
        <v>10</v>
      </c>
      <c r="F502" t="s">
        <v>10</v>
      </c>
      <c r="G502">
        <v>0</v>
      </c>
      <c r="H502">
        <v>0</v>
      </c>
    </row>
    <row r="503" spans="1:8" x14ac:dyDescent="0.25">
      <c r="A503">
        <v>9</v>
      </c>
      <c r="B503">
        <v>300</v>
      </c>
      <c r="C503">
        <v>64</v>
      </c>
      <c r="D503" t="s">
        <v>9</v>
      </c>
      <c r="E503" t="s">
        <v>10</v>
      </c>
      <c r="F503" t="s">
        <v>9</v>
      </c>
      <c r="G503">
        <v>1</v>
      </c>
      <c r="H503">
        <v>0</v>
      </c>
    </row>
    <row r="504" spans="1:8" x14ac:dyDescent="0.25">
      <c r="A504">
        <v>9</v>
      </c>
      <c r="B504">
        <v>100</v>
      </c>
      <c r="C504">
        <v>65</v>
      </c>
      <c r="D504" t="s">
        <v>10</v>
      </c>
      <c r="E504" t="s">
        <v>10</v>
      </c>
      <c r="F504" t="s">
        <v>9</v>
      </c>
      <c r="G504">
        <v>1</v>
      </c>
      <c r="H504">
        <v>0</v>
      </c>
    </row>
    <row r="505" spans="1:8" x14ac:dyDescent="0.25">
      <c r="A505">
        <v>9</v>
      </c>
      <c r="B505">
        <v>300</v>
      </c>
      <c r="C505">
        <v>66</v>
      </c>
      <c r="D505" t="s">
        <v>10</v>
      </c>
      <c r="E505" t="s">
        <v>10</v>
      </c>
      <c r="F505" t="s">
        <v>9</v>
      </c>
      <c r="G505">
        <v>1</v>
      </c>
      <c r="H505">
        <v>0</v>
      </c>
    </row>
    <row r="506" spans="1:8" x14ac:dyDescent="0.25">
      <c r="A506">
        <v>9</v>
      </c>
      <c r="B506">
        <v>300</v>
      </c>
      <c r="C506">
        <v>73</v>
      </c>
      <c r="D506" t="s">
        <v>9</v>
      </c>
      <c r="E506" t="s">
        <v>10</v>
      </c>
      <c r="F506" t="s">
        <v>10</v>
      </c>
      <c r="G506">
        <v>0</v>
      </c>
      <c r="H506">
        <v>0</v>
      </c>
    </row>
    <row r="507" spans="1:8" x14ac:dyDescent="0.25">
      <c r="A507">
        <v>9</v>
      </c>
      <c r="B507">
        <v>100</v>
      </c>
      <c r="C507">
        <v>74</v>
      </c>
      <c r="D507" t="s">
        <v>10</v>
      </c>
      <c r="E507" t="s">
        <v>10</v>
      </c>
      <c r="F507" t="s">
        <v>9</v>
      </c>
      <c r="G507">
        <v>1</v>
      </c>
      <c r="H507">
        <v>1</v>
      </c>
    </row>
    <row r="508" spans="1:8" x14ac:dyDescent="0.25">
      <c r="A508">
        <v>9</v>
      </c>
      <c r="B508">
        <v>300</v>
      </c>
      <c r="C508">
        <v>74</v>
      </c>
      <c r="D508" t="s">
        <v>9</v>
      </c>
      <c r="E508" t="s">
        <v>10</v>
      </c>
      <c r="F508" t="s">
        <v>10</v>
      </c>
      <c r="G508">
        <v>0</v>
      </c>
      <c r="H508">
        <v>0</v>
      </c>
    </row>
    <row r="509" spans="1:8" x14ac:dyDescent="0.25">
      <c r="A509">
        <v>9</v>
      </c>
      <c r="B509">
        <v>300</v>
      </c>
      <c r="C509">
        <v>81</v>
      </c>
      <c r="D509" t="s">
        <v>9</v>
      </c>
      <c r="E509" t="s">
        <v>10</v>
      </c>
      <c r="F509" t="s">
        <v>10</v>
      </c>
      <c r="G509">
        <v>0</v>
      </c>
      <c r="H509">
        <v>0</v>
      </c>
    </row>
    <row r="510" spans="1:8" x14ac:dyDescent="0.25">
      <c r="A510">
        <v>9</v>
      </c>
      <c r="B510">
        <v>300</v>
      </c>
      <c r="C510">
        <v>82</v>
      </c>
      <c r="D510" t="s">
        <v>10</v>
      </c>
      <c r="E510" t="s">
        <v>10</v>
      </c>
      <c r="F510" t="s">
        <v>9</v>
      </c>
      <c r="G510">
        <v>1</v>
      </c>
      <c r="H510">
        <v>0</v>
      </c>
    </row>
    <row r="511" spans="1:8" x14ac:dyDescent="0.25">
      <c r="A511">
        <v>9</v>
      </c>
      <c r="B511">
        <v>300</v>
      </c>
      <c r="C511">
        <v>84</v>
      </c>
      <c r="D511" t="s">
        <v>10</v>
      </c>
      <c r="E511" t="s">
        <v>10</v>
      </c>
      <c r="F511" t="s">
        <v>9</v>
      </c>
      <c r="G511">
        <v>1</v>
      </c>
      <c r="H511">
        <v>0</v>
      </c>
    </row>
    <row r="512" spans="1:8" x14ac:dyDescent="0.25">
      <c r="A512">
        <v>9</v>
      </c>
      <c r="B512">
        <v>300</v>
      </c>
      <c r="C512">
        <v>85</v>
      </c>
      <c r="D512" t="s">
        <v>9</v>
      </c>
      <c r="E512" t="s">
        <v>10</v>
      </c>
      <c r="F512" t="s">
        <v>9</v>
      </c>
      <c r="G512">
        <v>1</v>
      </c>
      <c r="H512">
        <v>0</v>
      </c>
    </row>
    <row r="513" spans="1:8" x14ac:dyDescent="0.25">
      <c r="A513">
        <v>9</v>
      </c>
      <c r="B513">
        <v>300</v>
      </c>
      <c r="C513">
        <v>85</v>
      </c>
      <c r="D513" t="s">
        <v>10</v>
      </c>
      <c r="E513" t="s">
        <v>10</v>
      </c>
      <c r="F513" t="s">
        <v>9</v>
      </c>
      <c r="G513">
        <v>1</v>
      </c>
      <c r="H513">
        <v>0</v>
      </c>
    </row>
    <row r="514" spans="1:8" x14ac:dyDescent="0.25">
      <c r="A514">
        <v>9</v>
      </c>
      <c r="B514">
        <v>300</v>
      </c>
      <c r="C514">
        <v>94</v>
      </c>
      <c r="D514" t="s">
        <v>9</v>
      </c>
      <c r="E514" t="s">
        <v>10</v>
      </c>
      <c r="F514" t="s">
        <v>10</v>
      </c>
      <c r="G514">
        <v>0</v>
      </c>
      <c r="H514">
        <v>0</v>
      </c>
    </row>
    <row r="515" spans="1:8" x14ac:dyDescent="0.25">
      <c r="A515">
        <v>9</v>
      </c>
      <c r="B515">
        <v>100</v>
      </c>
      <c r="C515">
        <v>101</v>
      </c>
      <c r="D515" t="s">
        <v>9</v>
      </c>
      <c r="E515" t="s">
        <v>9</v>
      </c>
      <c r="F515" t="s">
        <v>10</v>
      </c>
      <c r="G515">
        <v>2</v>
      </c>
      <c r="H515">
        <v>0</v>
      </c>
    </row>
    <row r="516" spans="1:8" x14ac:dyDescent="0.25">
      <c r="A516">
        <v>9</v>
      </c>
      <c r="B516">
        <v>300</v>
      </c>
      <c r="C516">
        <v>101</v>
      </c>
      <c r="D516" t="s">
        <v>9</v>
      </c>
      <c r="E516" t="s">
        <v>10</v>
      </c>
      <c r="F516" t="s">
        <v>10</v>
      </c>
      <c r="G516">
        <v>0</v>
      </c>
      <c r="H516">
        <v>0</v>
      </c>
    </row>
    <row r="517" spans="1:8" x14ac:dyDescent="0.25">
      <c r="A517">
        <v>9</v>
      </c>
      <c r="B517">
        <v>100</v>
      </c>
      <c r="C517">
        <v>102</v>
      </c>
      <c r="D517" t="s">
        <v>9</v>
      </c>
      <c r="E517" t="s">
        <v>10</v>
      </c>
      <c r="F517" t="s">
        <v>10</v>
      </c>
      <c r="G517">
        <v>0</v>
      </c>
      <c r="H517">
        <v>0</v>
      </c>
    </row>
    <row r="518" spans="1:8" x14ac:dyDescent="0.25">
      <c r="A518">
        <v>9</v>
      </c>
      <c r="B518">
        <v>300</v>
      </c>
      <c r="C518">
        <v>102</v>
      </c>
      <c r="D518" t="s">
        <v>9</v>
      </c>
      <c r="E518" t="s">
        <v>10</v>
      </c>
      <c r="F518" t="s">
        <v>10</v>
      </c>
      <c r="G518">
        <v>0</v>
      </c>
      <c r="H518">
        <v>0</v>
      </c>
    </row>
    <row r="519" spans="1:8" x14ac:dyDescent="0.25">
      <c r="A519">
        <v>9</v>
      </c>
      <c r="B519">
        <v>100</v>
      </c>
      <c r="C519">
        <v>103</v>
      </c>
      <c r="D519" t="s">
        <v>9</v>
      </c>
      <c r="E519" t="s">
        <v>9</v>
      </c>
      <c r="F519" t="s">
        <v>10</v>
      </c>
      <c r="G519">
        <v>1</v>
      </c>
      <c r="H519">
        <v>0</v>
      </c>
    </row>
    <row r="520" spans="1:8" x14ac:dyDescent="0.25">
      <c r="A520">
        <v>9</v>
      </c>
      <c r="B520">
        <v>300</v>
      </c>
      <c r="C520">
        <v>103</v>
      </c>
      <c r="D520" t="s">
        <v>9</v>
      </c>
      <c r="E520" t="s">
        <v>10</v>
      </c>
      <c r="F520" t="s">
        <v>9</v>
      </c>
      <c r="G520">
        <v>1</v>
      </c>
      <c r="H520">
        <v>1</v>
      </c>
    </row>
    <row r="521" spans="1:8" x14ac:dyDescent="0.25">
      <c r="A521">
        <v>9</v>
      </c>
      <c r="B521">
        <v>100</v>
      </c>
      <c r="C521">
        <v>104</v>
      </c>
      <c r="D521" t="s">
        <v>9</v>
      </c>
      <c r="E521" t="s">
        <v>10</v>
      </c>
      <c r="F521" t="s">
        <v>10</v>
      </c>
      <c r="G521">
        <v>0</v>
      </c>
      <c r="H521">
        <v>0</v>
      </c>
    </row>
    <row r="522" spans="1:8" x14ac:dyDescent="0.25">
      <c r="A522">
        <v>9</v>
      </c>
      <c r="B522">
        <v>300</v>
      </c>
      <c r="C522">
        <v>104</v>
      </c>
      <c r="D522" t="s">
        <v>9</v>
      </c>
      <c r="E522" t="s">
        <v>10</v>
      </c>
      <c r="F522" t="s">
        <v>10</v>
      </c>
      <c r="G522">
        <v>0</v>
      </c>
      <c r="H522">
        <v>0</v>
      </c>
    </row>
    <row r="523" spans="1:8" x14ac:dyDescent="0.25">
      <c r="A523">
        <v>9</v>
      </c>
      <c r="B523">
        <v>100</v>
      </c>
      <c r="C523">
        <v>105</v>
      </c>
      <c r="D523" t="s">
        <v>9</v>
      </c>
      <c r="E523" t="s">
        <v>10</v>
      </c>
      <c r="F523" t="s">
        <v>10</v>
      </c>
      <c r="G523">
        <v>0</v>
      </c>
      <c r="H523">
        <v>0</v>
      </c>
    </row>
    <row r="524" spans="1:8" x14ac:dyDescent="0.25">
      <c r="A524">
        <v>9</v>
      </c>
      <c r="B524">
        <v>300</v>
      </c>
      <c r="C524">
        <v>105</v>
      </c>
      <c r="D524" t="s">
        <v>9</v>
      </c>
      <c r="E524" t="s">
        <v>10</v>
      </c>
      <c r="F524" t="s">
        <v>10</v>
      </c>
      <c r="G524">
        <v>0</v>
      </c>
      <c r="H524">
        <v>0</v>
      </c>
    </row>
    <row r="525" spans="1:8" x14ac:dyDescent="0.25">
      <c r="A525">
        <v>9</v>
      </c>
      <c r="B525">
        <v>100</v>
      </c>
      <c r="C525">
        <v>106</v>
      </c>
      <c r="D525" t="s">
        <v>10</v>
      </c>
      <c r="E525" t="s">
        <v>9</v>
      </c>
      <c r="F525" t="s">
        <v>10</v>
      </c>
      <c r="G525">
        <v>0</v>
      </c>
      <c r="H525">
        <v>1</v>
      </c>
    </row>
    <row r="526" spans="1:8" x14ac:dyDescent="0.25">
      <c r="A526">
        <v>9</v>
      </c>
      <c r="B526">
        <v>300</v>
      </c>
      <c r="C526">
        <v>106</v>
      </c>
      <c r="D526" t="s">
        <v>9</v>
      </c>
      <c r="E526" t="s">
        <v>10</v>
      </c>
      <c r="F526" t="s">
        <v>9</v>
      </c>
      <c r="G526">
        <v>1</v>
      </c>
      <c r="H526">
        <v>0</v>
      </c>
    </row>
    <row r="527" spans="1:8" x14ac:dyDescent="0.25">
      <c r="A527">
        <v>9</v>
      </c>
      <c r="B527">
        <v>100</v>
      </c>
      <c r="C527">
        <v>107</v>
      </c>
      <c r="D527" t="s">
        <v>10</v>
      </c>
      <c r="E527" t="s">
        <v>10</v>
      </c>
      <c r="F527" t="s">
        <v>9</v>
      </c>
      <c r="G527">
        <v>1</v>
      </c>
      <c r="H527">
        <v>0</v>
      </c>
    </row>
    <row r="528" spans="1:8" x14ac:dyDescent="0.25">
      <c r="A528">
        <v>9</v>
      </c>
      <c r="B528">
        <v>300</v>
      </c>
      <c r="C528">
        <v>107</v>
      </c>
      <c r="D528" t="s">
        <v>10</v>
      </c>
      <c r="E528" t="s">
        <v>9</v>
      </c>
      <c r="F528" t="s">
        <v>9</v>
      </c>
      <c r="G528">
        <v>3</v>
      </c>
      <c r="H528">
        <v>1</v>
      </c>
    </row>
    <row r="529" spans="1:8" x14ac:dyDescent="0.25">
      <c r="A529">
        <v>9</v>
      </c>
      <c r="B529">
        <v>300</v>
      </c>
      <c r="C529">
        <v>108</v>
      </c>
      <c r="D529" t="s">
        <v>10</v>
      </c>
      <c r="E529" t="s">
        <v>10</v>
      </c>
      <c r="F529" t="s">
        <v>9</v>
      </c>
      <c r="G529">
        <v>1</v>
      </c>
      <c r="H529">
        <v>0</v>
      </c>
    </row>
    <row r="530" spans="1:8" x14ac:dyDescent="0.25">
      <c r="A530">
        <v>9</v>
      </c>
      <c r="B530">
        <v>300</v>
      </c>
      <c r="C530">
        <v>109</v>
      </c>
      <c r="D530" t="s">
        <v>10</v>
      </c>
      <c r="E530" t="s">
        <v>9</v>
      </c>
      <c r="F530" t="s">
        <v>10</v>
      </c>
      <c r="G530">
        <v>1</v>
      </c>
      <c r="H530">
        <v>0</v>
      </c>
    </row>
    <row r="531" spans="1:8" x14ac:dyDescent="0.25">
      <c r="A531">
        <v>9</v>
      </c>
      <c r="B531">
        <v>300</v>
      </c>
      <c r="C531">
        <v>110</v>
      </c>
      <c r="D531" t="s">
        <v>10</v>
      </c>
      <c r="E531" t="s">
        <v>9</v>
      </c>
      <c r="F531" t="s">
        <v>10</v>
      </c>
      <c r="G531">
        <v>1</v>
      </c>
      <c r="H531">
        <v>0</v>
      </c>
    </row>
    <row r="532" spans="1:8" x14ac:dyDescent="0.25">
      <c r="A532">
        <v>10</v>
      </c>
      <c r="B532">
        <v>300</v>
      </c>
      <c r="C532">
        <v>1</v>
      </c>
      <c r="D532" t="s">
        <v>9</v>
      </c>
      <c r="E532" t="s">
        <v>10</v>
      </c>
      <c r="F532" t="s">
        <v>10</v>
      </c>
      <c r="G532">
        <v>0</v>
      </c>
      <c r="H532">
        <v>0</v>
      </c>
    </row>
    <row r="533" spans="1:8" x14ac:dyDescent="0.25">
      <c r="A533">
        <v>10</v>
      </c>
      <c r="B533">
        <v>100</v>
      </c>
      <c r="C533">
        <v>6</v>
      </c>
      <c r="D533" t="s">
        <v>9</v>
      </c>
      <c r="E533" t="s">
        <v>10</v>
      </c>
      <c r="F533" t="s">
        <v>9</v>
      </c>
      <c r="G533">
        <v>0</v>
      </c>
      <c r="H533">
        <v>1</v>
      </c>
    </row>
    <row r="534" spans="1:8" x14ac:dyDescent="0.25">
      <c r="A534">
        <v>10</v>
      </c>
      <c r="B534">
        <v>300</v>
      </c>
      <c r="C534">
        <v>6</v>
      </c>
      <c r="D534" t="s">
        <v>9</v>
      </c>
      <c r="E534" t="s">
        <v>10</v>
      </c>
      <c r="F534" t="s">
        <v>10</v>
      </c>
      <c r="G534">
        <v>0</v>
      </c>
      <c r="H534">
        <v>0</v>
      </c>
    </row>
    <row r="535" spans="1:8" x14ac:dyDescent="0.25">
      <c r="A535">
        <v>10</v>
      </c>
      <c r="B535">
        <v>300</v>
      </c>
      <c r="C535">
        <v>17</v>
      </c>
      <c r="D535" t="s">
        <v>9</v>
      </c>
      <c r="E535" t="s">
        <v>10</v>
      </c>
      <c r="F535" t="s">
        <v>10</v>
      </c>
      <c r="G535">
        <v>0</v>
      </c>
      <c r="H535">
        <v>0</v>
      </c>
    </row>
    <row r="536" spans="1:8" x14ac:dyDescent="0.25">
      <c r="A536">
        <v>10</v>
      </c>
      <c r="B536">
        <v>300</v>
      </c>
      <c r="C536">
        <v>23</v>
      </c>
      <c r="D536" t="s">
        <v>9</v>
      </c>
      <c r="E536" t="s">
        <v>9</v>
      </c>
      <c r="F536" t="s">
        <v>10</v>
      </c>
      <c r="G536">
        <v>0</v>
      </c>
      <c r="H536">
        <v>1</v>
      </c>
    </row>
    <row r="537" spans="1:8" x14ac:dyDescent="0.25">
      <c r="A537">
        <v>10</v>
      </c>
      <c r="B537">
        <v>300</v>
      </c>
      <c r="C537">
        <v>27</v>
      </c>
      <c r="D537" t="s">
        <v>9</v>
      </c>
      <c r="E537" t="s">
        <v>10</v>
      </c>
      <c r="F537" t="s">
        <v>10</v>
      </c>
      <c r="G537">
        <v>0</v>
      </c>
      <c r="H537">
        <v>0</v>
      </c>
    </row>
    <row r="538" spans="1:8" x14ac:dyDescent="0.25">
      <c r="A538">
        <v>10</v>
      </c>
      <c r="B538">
        <v>300</v>
      </c>
      <c r="C538">
        <v>34</v>
      </c>
      <c r="D538" t="s">
        <v>10</v>
      </c>
      <c r="E538" t="s">
        <v>10</v>
      </c>
      <c r="F538" t="s">
        <v>9</v>
      </c>
      <c r="G538">
        <v>0</v>
      </c>
      <c r="H538">
        <v>1</v>
      </c>
    </row>
    <row r="539" spans="1:8" x14ac:dyDescent="0.25">
      <c r="A539">
        <v>10</v>
      </c>
      <c r="B539">
        <v>300</v>
      </c>
      <c r="C539">
        <v>35</v>
      </c>
      <c r="D539" t="s">
        <v>10</v>
      </c>
      <c r="E539" t="s">
        <v>10</v>
      </c>
      <c r="F539" t="s">
        <v>9</v>
      </c>
      <c r="G539">
        <v>1</v>
      </c>
      <c r="H539">
        <v>0</v>
      </c>
    </row>
    <row r="540" spans="1:8" x14ac:dyDescent="0.25">
      <c r="A540">
        <v>10</v>
      </c>
      <c r="B540">
        <v>300</v>
      </c>
      <c r="C540">
        <v>36</v>
      </c>
      <c r="D540" t="s">
        <v>9</v>
      </c>
      <c r="E540" t="s">
        <v>10</v>
      </c>
      <c r="F540" t="s">
        <v>10</v>
      </c>
      <c r="G540">
        <v>0</v>
      </c>
      <c r="H540">
        <v>0</v>
      </c>
    </row>
    <row r="541" spans="1:8" x14ac:dyDescent="0.25">
      <c r="A541">
        <v>10</v>
      </c>
      <c r="B541">
        <v>300</v>
      </c>
      <c r="C541">
        <v>41</v>
      </c>
      <c r="D541" t="s">
        <v>9</v>
      </c>
      <c r="E541" t="s">
        <v>10</v>
      </c>
      <c r="F541" t="s">
        <v>10</v>
      </c>
      <c r="G541">
        <v>0</v>
      </c>
      <c r="H541">
        <v>0</v>
      </c>
    </row>
    <row r="542" spans="1:8" x14ac:dyDescent="0.25">
      <c r="A542">
        <v>10</v>
      </c>
      <c r="B542">
        <v>300</v>
      </c>
      <c r="C542">
        <v>43</v>
      </c>
      <c r="D542" t="s">
        <v>9</v>
      </c>
      <c r="E542" t="s">
        <v>10</v>
      </c>
      <c r="F542" t="s">
        <v>10</v>
      </c>
      <c r="G542">
        <v>0</v>
      </c>
      <c r="H542">
        <v>0</v>
      </c>
    </row>
    <row r="543" spans="1:8" x14ac:dyDescent="0.25">
      <c r="A543">
        <v>10</v>
      </c>
      <c r="B543">
        <v>300</v>
      </c>
      <c r="C543">
        <v>46</v>
      </c>
      <c r="D543" t="s">
        <v>9</v>
      </c>
      <c r="E543" t="s">
        <v>10</v>
      </c>
      <c r="F543" t="s">
        <v>10</v>
      </c>
      <c r="G543">
        <v>0</v>
      </c>
      <c r="H543">
        <v>0</v>
      </c>
    </row>
    <row r="544" spans="1:8" x14ac:dyDescent="0.25">
      <c r="A544">
        <v>10</v>
      </c>
      <c r="B544">
        <v>300</v>
      </c>
      <c r="C544">
        <v>51</v>
      </c>
      <c r="D544" t="s">
        <v>9</v>
      </c>
      <c r="E544" t="s">
        <v>9</v>
      </c>
      <c r="F544" t="s">
        <v>9</v>
      </c>
      <c r="G544">
        <v>2</v>
      </c>
      <c r="H544">
        <v>1</v>
      </c>
    </row>
    <row r="545" spans="1:8" x14ac:dyDescent="0.25">
      <c r="A545">
        <v>10</v>
      </c>
      <c r="B545">
        <v>100</v>
      </c>
      <c r="C545">
        <v>52</v>
      </c>
      <c r="D545" t="s">
        <v>9</v>
      </c>
      <c r="E545" t="s">
        <v>10</v>
      </c>
      <c r="F545" t="s">
        <v>10</v>
      </c>
      <c r="G545">
        <v>0</v>
      </c>
      <c r="H545">
        <v>0</v>
      </c>
    </row>
    <row r="546" spans="1:8" x14ac:dyDescent="0.25">
      <c r="A546">
        <v>10</v>
      </c>
      <c r="B546">
        <v>100</v>
      </c>
      <c r="C546">
        <v>58</v>
      </c>
      <c r="D546" t="s">
        <v>10</v>
      </c>
      <c r="E546" t="s">
        <v>10</v>
      </c>
      <c r="F546" t="s">
        <v>9</v>
      </c>
      <c r="G546">
        <v>1</v>
      </c>
      <c r="H546">
        <v>0</v>
      </c>
    </row>
    <row r="547" spans="1:8" x14ac:dyDescent="0.25">
      <c r="A547">
        <v>10</v>
      </c>
      <c r="B547">
        <v>300</v>
      </c>
      <c r="C547">
        <v>58</v>
      </c>
      <c r="D547" t="s">
        <v>10</v>
      </c>
      <c r="E547" t="s">
        <v>10</v>
      </c>
      <c r="F547" t="s">
        <v>9</v>
      </c>
      <c r="G547">
        <v>1</v>
      </c>
      <c r="H547">
        <v>0</v>
      </c>
    </row>
    <row r="548" spans="1:8" x14ac:dyDescent="0.25">
      <c r="A548">
        <v>10</v>
      </c>
      <c r="B548">
        <v>100</v>
      </c>
      <c r="C548">
        <v>76</v>
      </c>
      <c r="D548" t="s">
        <v>9</v>
      </c>
      <c r="E548" t="s">
        <v>10</v>
      </c>
      <c r="F548" t="s">
        <v>10</v>
      </c>
      <c r="G548">
        <v>0</v>
      </c>
      <c r="H548">
        <v>0</v>
      </c>
    </row>
    <row r="549" spans="1:8" x14ac:dyDescent="0.25">
      <c r="A549">
        <v>10</v>
      </c>
      <c r="B549">
        <v>100</v>
      </c>
      <c r="C549">
        <v>77</v>
      </c>
      <c r="D549" t="s">
        <v>9</v>
      </c>
      <c r="E549" t="s">
        <v>10</v>
      </c>
      <c r="F549" t="s">
        <v>10</v>
      </c>
      <c r="G549">
        <v>0</v>
      </c>
      <c r="H549">
        <v>0</v>
      </c>
    </row>
    <row r="550" spans="1:8" x14ac:dyDescent="0.25">
      <c r="A550">
        <v>10</v>
      </c>
      <c r="B550">
        <v>100</v>
      </c>
      <c r="C550">
        <v>78</v>
      </c>
      <c r="D550" t="s">
        <v>9</v>
      </c>
      <c r="E550" t="s">
        <v>10</v>
      </c>
      <c r="F550" t="s">
        <v>10</v>
      </c>
      <c r="G550">
        <v>0</v>
      </c>
      <c r="H550">
        <v>0</v>
      </c>
    </row>
    <row r="551" spans="1:8" x14ac:dyDescent="0.25">
      <c r="A551">
        <v>10</v>
      </c>
      <c r="B551">
        <v>100</v>
      </c>
      <c r="C551">
        <v>79</v>
      </c>
      <c r="D551" t="s">
        <v>9</v>
      </c>
      <c r="E551" t="s">
        <v>10</v>
      </c>
      <c r="F551" t="s">
        <v>10</v>
      </c>
      <c r="G551">
        <v>0</v>
      </c>
      <c r="H551">
        <v>0</v>
      </c>
    </row>
    <row r="552" spans="1:8" x14ac:dyDescent="0.25">
      <c r="A552">
        <v>10</v>
      </c>
      <c r="B552">
        <v>100</v>
      </c>
      <c r="C552">
        <v>80</v>
      </c>
      <c r="D552" t="s">
        <v>9</v>
      </c>
      <c r="E552" t="s">
        <v>10</v>
      </c>
      <c r="F552" t="s">
        <v>10</v>
      </c>
      <c r="G552">
        <v>0</v>
      </c>
      <c r="H552">
        <v>0</v>
      </c>
    </row>
    <row r="553" spans="1:8" x14ac:dyDescent="0.25">
      <c r="A553">
        <v>10</v>
      </c>
      <c r="B553">
        <v>100</v>
      </c>
      <c r="C553">
        <v>81</v>
      </c>
      <c r="D553" t="s">
        <v>9</v>
      </c>
      <c r="E553" t="s">
        <v>10</v>
      </c>
      <c r="F553" t="s">
        <v>10</v>
      </c>
      <c r="G553">
        <v>0</v>
      </c>
      <c r="H553">
        <v>0</v>
      </c>
    </row>
    <row r="554" spans="1:8" x14ac:dyDescent="0.25">
      <c r="A554">
        <v>10</v>
      </c>
      <c r="B554">
        <v>100</v>
      </c>
      <c r="C554">
        <v>82</v>
      </c>
      <c r="D554" t="s">
        <v>9</v>
      </c>
      <c r="E554" t="s">
        <v>9</v>
      </c>
      <c r="F554" t="s">
        <v>10</v>
      </c>
      <c r="G554">
        <v>1</v>
      </c>
      <c r="H554">
        <v>0</v>
      </c>
    </row>
    <row r="555" spans="1:8" x14ac:dyDescent="0.25">
      <c r="A555">
        <v>10</v>
      </c>
      <c r="B555">
        <v>100</v>
      </c>
      <c r="C555">
        <v>83</v>
      </c>
      <c r="D555" t="s">
        <v>9</v>
      </c>
      <c r="E555" t="s">
        <v>10</v>
      </c>
      <c r="F555" t="s">
        <v>10</v>
      </c>
      <c r="G555">
        <v>0</v>
      </c>
      <c r="H555">
        <v>0</v>
      </c>
    </row>
    <row r="556" spans="1:8" x14ac:dyDescent="0.25">
      <c r="A556">
        <v>10</v>
      </c>
      <c r="B556">
        <v>100</v>
      </c>
      <c r="C556">
        <v>84</v>
      </c>
      <c r="D556" t="s">
        <v>9</v>
      </c>
      <c r="E556" t="s">
        <v>10</v>
      </c>
      <c r="F556" t="s">
        <v>10</v>
      </c>
      <c r="G556">
        <v>0</v>
      </c>
      <c r="H556">
        <v>0</v>
      </c>
    </row>
    <row r="557" spans="1:8" x14ac:dyDescent="0.25">
      <c r="A557">
        <v>10</v>
      </c>
      <c r="B557">
        <v>100</v>
      </c>
      <c r="C557">
        <v>85</v>
      </c>
      <c r="D557" t="s">
        <v>9</v>
      </c>
      <c r="E557" t="s">
        <v>9</v>
      </c>
      <c r="F557" t="s">
        <v>9</v>
      </c>
      <c r="G557">
        <v>2</v>
      </c>
      <c r="H557">
        <v>1</v>
      </c>
    </row>
    <row r="558" spans="1:8" x14ac:dyDescent="0.25">
      <c r="A558">
        <v>10</v>
      </c>
      <c r="B558">
        <v>100</v>
      </c>
      <c r="C558">
        <v>86</v>
      </c>
      <c r="D558" t="s">
        <v>10</v>
      </c>
      <c r="E558" t="s">
        <v>9</v>
      </c>
      <c r="F558" t="s">
        <v>10</v>
      </c>
      <c r="G558">
        <v>1</v>
      </c>
      <c r="H558">
        <v>0</v>
      </c>
    </row>
    <row r="559" spans="1:8" x14ac:dyDescent="0.25">
      <c r="A559">
        <v>10</v>
      </c>
      <c r="B559">
        <v>100</v>
      </c>
      <c r="C559">
        <v>87</v>
      </c>
      <c r="D559" t="s">
        <v>10</v>
      </c>
      <c r="E559" t="s">
        <v>9</v>
      </c>
      <c r="F559" t="s">
        <v>10</v>
      </c>
      <c r="G559">
        <v>0</v>
      </c>
      <c r="H559">
        <v>1</v>
      </c>
    </row>
    <row r="560" spans="1:8" x14ac:dyDescent="0.25">
      <c r="A560">
        <v>10</v>
      </c>
      <c r="B560">
        <v>100</v>
      </c>
      <c r="C560">
        <v>88</v>
      </c>
      <c r="D560" t="s">
        <v>10</v>
      </c>
      <c r="E560" t="s">
        <v>9</v>
      </c>
      <c r="F560" t="s">
        <v>10</v>
      </c>
      <c r="G560">
        <v>1</v>
      </c>
      <c r="H560">
        <v>0</v>
      </c>
    </row>
    <row r="561" spans="1:8" x14ac:dyDescent="0.25">
      <c r="A561">
        <v>10</v>
      </c>
      <c r="B561">
        <v>100</v>
      </c>
      <c r="C561">
        <v>89</v>
      </c>
      <c r="D561" t="s">
        <v>10</v>
      </c>
      <c r="E561" t="s">
        <v>10</v>
      </c>
      <c r="F561" t="s">
        <v>9</v>
      </c>
      <c r="G561">
        <v>1</v>
      </c>
      <c r="H561">
        <v>0</v>
      </c>
    </row>
    <row r="562" spans="1:8" x14ac:dyDescent="0.25">
      <c r="A562">
        <v>10</v>
      </c>
      <c r="B562">
        <v>100</v>
      </c>
      <c r="C562">
        <v>90</v>
      </c>
      <c r="D562" t="s">
        <v>10</v>
      </c>
      <c r="E562" t="s">
        <v>9</v>
      </c>
      <c r="F562" t="s">
        <v>10</v>
      </c>
      <c r="G562">
        <v>2</v>
      </c>
      <c r="H562">
        <v>0</v>
      </c>
    </row>
    <row r="563" spans="1:8" x14ac:dyDescent="0.25">
      <c r="A563">
        <v>10</v>
      </c>
      <c r="B563">
        <v>100</v>
      </c>
      <c r="C563">
        <v>91</v>
      </c>
      <c r="D563" t="s">
        <v>10</v>
      </c>
      <c r="E563" t="s">
        <v>9</v>
      </c>
      <c r="F563" t="s">
        <v>10</v>
      </c>
      <c r="G563">
        <v>1</v>
      </c>
      <c r="H563">
        <v>0</v>
      </c>
    </row>
    <row r="564" spans="1:8" x14ac:dyDescent="0.25">
      <c r="A564">
        <v>10</v>
      </c>
      <c r="B564">
        <v>100</v>
      </c>
      <c r="C564">
        <v>92</v>
      </c>
      <c r="D564" t="s">
        <v>10</v>
      </c>
      <c r="E564" t="s">
        <v>9</v>
      </c>
      <c r="F564" t="s">
        <v>10</v>
      </c>
      <c r="G564">
        <v>1</v>
      </c>
      <c r="H564">
        <v>0</v>
      </c>
    </row>
    <row r="565" spans="1:8" x14ac:dyDescent="0.25">
      <c r="A565">
        <v>10</v>
      </c>
      <c r="B565">
        <v>100</v>
      </c>
      <c r="C565">
        <v>93</v>
      </c>
      <c r="D565" t="s">
        <v>10</v>
      </c>
      <c r="E565" t="s">
        <v>10</v>
      </c>
      <c r="F565" t="s">
        <v>9</v>
      </c>
      <c r="G565">
        <v>1</v>
      </c>
      <c r="H565">
        <v>0</v>
      </c>
    </row>
    <row r="566" spans="1:8" x14ac:dyDescent="0.25">
      <c r="A566">
        <v>10</v>
      </c>
      <c r="B566">
        <v>100</v>
      </c>
      <c r="C566">
        <v>94</v>
      </c>
      <c r="D566" t="s">
        <v>10</v>
      </c>
      <c r="E566" t="s">
        <v>10</v>
      </c>
      <c r="F566" t="s">
        <v>9</v>
      </c>
      <c r="G566">
        <v>1</v>
      </c>
      <c r="H566">
        <v>0</v>
      </c>
    </row>
    <row r="567" spans="1:8" x14ac:dyDescent="0.25">
      <c r="A567">
        <v>10</v>
      </c>
      <c r="B567">
        <v>100</v>
      </c>
      <c r="C567">
        <v>95</v>
      </c>
      <c r="D567" t="s">
        <v>10</v>
      </c>
      <c r="E567" t="s">
        <v>10</v>
      </c>
      <c r="F567" t="s">
        <v>9</v>
      </c>
      <c r="G567">
        <v>1</v>
      </c>
      <c r="H567">
        <v>0</v>
      </c>
    </row>
    <row r="568" spans="1:8" x14ac:dyDescent="0.25">
      <c r="A568">
        <v>10</v>
      </c>
      <c r="B568">
        <v>100</v>
      </c>
      <c r="C568">
        <v>96</v>
      </c>
      <c r="D568" t="s">
        <v>10</v>
      </c>
      <c r="E568" t="s">
        <v>10</v>
      </c>
      <c r="F568" t="s">
        <v>9</v>
      </c>
      <c r="G568">
        <v>0</v>
      </c>
      <c r="H568">
        <v>1</v>
      </c>
    </row>
    <row r="569" spans="1:8" x14ac:dyDescent="0.25">
      <c r="A569">
        <v>10</v>
      </c>
      <c r="B569">
        <v>100</v>
      </c>
      <c r="C569">
        <v>97</v>
      </c>
      <c r="D569" t="s">
        <v>10</v>
      </c>
      <c r="E569" t="s">
        <v>10</v>
      </c>
      <c r="F569" t="s">
        <v>9</v>
      </c>
      <c r="G569">
        <v>1</v>
      </c>
      <c r="H569">
        <v>0</v>
      </c>
    </row>
    <row r="570" spans="1:8" x14ac:dyDescent="0.25">
      <c r="A570">
        <v>10</v>
      </c>
      <c r="B570">
        <v>300</v>
      </c>
      <c r="C570">
        <v>98</v>
      </c>
      <c r="D570" t="s">
        <v>9</v>
      </c>
      <c r="E570" t="s">
        <v>9</v>
      </c>
      <c r="F570" t="s">
        <v>10</v>
      </c>
      <c r="G570">
        <v>5</v>
      </c>
      <c r="H570">
        <v>0</v>
      </c>
    </row>
    <row r="571" spans="1:8" x14ac:dyDescent="0.25">
      <c r="A571">
        <v>10</v>
      </c>
      <c r="B571">
        <v>300</v>
      </c>
      <c r="C571">
        <v>99</v>
      </c>
      <c r="D571" t="s">
        <v>9</v>
      </c>
      <c r="E571" t="s">
        <v>10</v>
      </c>
      <c r="F571" t="s">
        <v>10</v>
      </c>
      <c r="G571">
        <v>0</v>
      </c>
      <c r="H571">
        <v>0</v>
      </c>
    </row>
    <row r="572" spans="1:8" x14ac:dyDescent="0.25">
      <c r="A572">
        <v>10</v>
      </c>
      <c r="B572">
        <v>300</v>
      </c>
      <c r="C572">
        <v>100</v>
      </c>
      <c r="D572" t="s">
        <v>9</v>
      </c>
      <c r="E572" t="s">
        <v>10</v>
      </c>
      <c r="F572" t="s">
        <v>10</v>
      </c>
      <c r="G572">
        <v>0</v>
      </c>
      <c r="H572">
        <v>0</v>
      </c>
    </row>
    <row r="573" spans="1:8" x14ac:dyDescent="0.25">
      <c r="A573">
        <v>10</v>
      </c>
      <c r="B573">
        <v>300</v>
      </c>
      <c r="C573">
        <v>101</v>
      </c>
      <c r="D573" t="s">
        <v>9</v>
      </c>
      <c r="E573" t="s">
        <v>10</v>
      </c>
      <c r="F573" t="s">
        <v>10</v>
      </c>
      <c r="G573">
        <v>0</v>
      </c>
      <c r="H573">
        <v>0</v>
      </c>
    </row>
    <row r="574" spans="1:8" x14ac:dyDescent="0.25">
      <c r="A574">
        <v>10</v>
      </c>
      <c r="B574">
        <v>300</v>
      </c>
      <c r="C574">
        <v>102</v>
      </c>
      <c r="D574" t="s">
        <v>9</v>
      </c>
      <c r="E574" t="s">
        <v>10</v>
      </c>
      <c r="F574" t="s">
        <v>10</v>
      </c>
      <c r="G574">
        <v>0</v>
      </c>
      <c r="H574">
        <v>0</v>
      </c>
    </row>
    <row r="575" spans="1:8" x14ac:dyDescent="0.25">
      <c r="A575">
        <v>10</v>
      </c>
      <c r="B575">
        <v>300</v>
      </c>
      <c r="C575">
        <v>103</v>
      </c>
      <c r="D575" t="s">
        <v>9</v>
      </c>
      <c r="E575" t="s">
        <v>10</v>
      </c>
      <c r="F575" t="s">
        <v>10</v>
      </c>
      <c r="G575">
        <v>0</v>
      </c>
      <c r="H575">
        <v>0</v>
      </c>
    </row>
    <row r="576" spans="1:8" x14ac:dyDescent="0.25">
      <c r="A576">
        <v>10</v>
      </c>
      <c r="B576">
        <v>300</v>
      </c>
      <c r="C576">
        <v>104</v>
      </c>
      <c r="D576" t="s">
        <v>9</v>
      </c>
      <c r="E576" t="s">
        <v>10</v>
      </c>
      <c r="F576" t="s">
        <v>10</v>
      </c>
      <c r="G576">
        <v>0</v>
      </c>
      <c r="H576">
        <v>0</v>
      </c>
    </row>
    <row r="577" spans="1:8" x14ac:dyDescent="0.25">
      <c r="A577">
        <v>10</v>
      </c>
      <c r="B577">
        <v>300</v>
      </c>
      <c r="C577">
        <v>105</v>
      </c>
      <c r="D577" t="s">
        <v>9</v>
      </c>
      <c r="E577" t="s">
        <v>10</v>
      </c>
      <c r="F577" t="s">
        <v>10</v>
      </c>
      <c r="G577">
        <v>0</v>
      </c>
      <c r="H577">
        <v>0</v>
      </c>
    </row>
    <row r="578" spans="1:8" x14ac:dyDescent="0.25">
      <c r="A578">
        <v>10</v>
      </c>
      <c r="B578">
        <v>300</v>
      </c>
      <c r="C578">
        <v>106</v>
      </c>
      <c r="D578" t="s">
        <v>9</v>
      </c>
      <c r="E578" t="s">
        <v>10</v>
      </c>
      <c r="F578" t="s">
        <v>10</v>
      </c>
      <c r="G578">
        <v>0</v>
      </c>
      <c r="H578">
        <v>0</v>
      </c>
    </row>
    <row r="579" spans="1:8" x14ac:dyDescent="0.25">
      <c r="A579">
        <v>10</v>
      </c>
      <c r="B579">
        <v>300</v>
      </c>
      <c r="C579">
        <v>107</v>
      </c>
      <c r="D579" t="s">
        <v>9</v>
      </c>
      <c r="E579" t="s">
        <v>10</v>
      </c>
      <c r="F579" t="s">
        <v>10</v>
      </c>
      <c r="G579">
        <v>0</v>
      </c>
      <c r="H579">
        <v>0</v>
      </c>
    </row>
    <row r="580" spans="1:8" x14ac:dyDescent="0.25">
      <c r="A580">
        <v>10</v>
      </c>
      <c r="B580">
        <v>300</v>
      </c>
      <c r="C580">
        <v>108</v>
      </c>
      <c r="D580" t="s">
        <v>9</v>
      </c>
      <c r="E580" t="s">
        <v>10</v>
      </c>
      <c r="F580" t="s">
        <v>10</v>
      </c>
      <c r="G580">
        <v>0</v>
      </c>
      <c r="H580">
        <v>0</v>
      </c>
    </row>
    <row r="581" spans="1:8" x14ac:dyDescent="0.25">
      <c r="A581">
        <v>10</v>
      </c>
      <c r="B581">
        <v>300</v>
      </c>
      <c r="C581">
        <v>109</v>
      </c>
      <c r="D581" t="s">
        <v>9</v>
      </c>
      <c r="E581" t="s">
        <v>10</v>
      </c>
      <c r="F581" t="s">
        <v>10</v>
      </c>
      <c r="G581">
        <v>0</v>
      </c>
      <c r="H581">
        <v>0</v>
      </c>
    </row>
    <row r="582" spans="1:8" x14ac:dyDescent="0.25">
      <c r="A582">
        <v>10</v>
      </c>
      <c r="B582">
        <v>300</v>
      </c>
      <c r="C582">
        <v>110</v>
      </c>
      <c r="D582" t="s">
        <v>9</v>
      </c>
      <c r="E582" t="s">
        <v>10</v>
      </c>
      <c r="F582" t="s">
        <v>10</v>
      </c>
      <c r="G582">
        <v>0</v>
      </c>
      <c r="H582">
        <v>0</v>
      </c>
    </row>
    <row r="583" spans="1:8" x14ac:dyDescent="0.25">
      <c r="A583">
        <v>10</v>
      </c>
      <c r="B583">
        <v>300</v>
      </c>
      <c r="C583">
        <v>111</v>
      </c>
      <c r="D583" t="s">
        <v>10</v>
      </c>
      <c r="E583" t="s">
        <v>10</v>
      </c>
      <c r="F583" t="s">
        <v>9</v>
      </c>
      <c r="G583">
        <v>1</v>
      </c>
      <c r="H583">
        <v>0</v>
      </c>
    </row>
    <row r="584" spans="1:8" x14ac:dyDescent="0.25">
      <c r="A584">
        <v>10</v>
      </c>
      <c r="B584">
        <v>300</v>
      </c>
      <c r="C584">
        <v>112</v>
      </c>
      <c r="D584" t="s">
        <v>10</v>
      </c>
      <c r="E584" t="s">
        <v>9</v>
      </c>
      <c r="F584" t="s">
        <v>10</v>
      </c>
      <c r="G584">
        <v>0</v>
      </c>
      <c r="H584">
        <v>1</v>
      </c>
    </row>
    <row r="585" spans="1:8" x14ac:dyDescent="0.25">
      <c r="A585">
        <v>10</v>
      </c>
      <c r="B585">
        <v>300</v>
      </c>
      <c r="C585">
        <v>113</v>
      </c>
      <c r="D585" t="s">
        <v>10</v>
      </c>
      <c r="E585" t="s">
        <v>10</v>
      </c>
      <c r="F585" t="s">
        <v>9</v>
      </c>
      <c r="G585">
        <v>0</v>
      </c>
      <c r="H585">
        <v>1</v>
      </c>
    </row>
    <row r="586" spans="1:8" x14ac:dyDescent="0.25">
      <c r="A586">
        <v>10</v>
      </c>
      <c r="B586">
        <v>300</v>
      </c>
      <c r="C586">
        <v>114</v>
      </c>
      <c r="D586" t="s">
        <v>10</v>
      </c>
      <c r="E586" t="s">
        <v>10</v>
      </c>
      <c r="F586" t="s">
        <v>9</v>
      </c>
      <c r="G586">
        <v>1</v>
      </c>
      <c r="H586">
        <v>0</v>
      </c>
    </row>
    <row r="587" spans="1:8" x14ac:dyDescent="0.25">
      <c r="A587">
        <v>10</v>
      </c>
      <c r="B587">
        <v>300</v>
      </c>
      <c r="C587">
        <v>115</v>
      </c>
      <c r="D587" t="s">
        <v>10</v>
      </c>
      <c r="E587" t="s">
        <v>10</v>
      </c>
      <c r="F587" t="s">
        <v>9</v>
      </c>
      <c r="G587">
        <v>1</v>
      </c>
      <c r="H587">
        <v>0</v>
      </c>
    </row>
    <row r="588" spans="1:8" x14ac:dyDescent="0.25">
      <c r="A588">
        <v>10</v>
      </c>
      <c r="B588">
        <v>300</v>
      </c>
      <c r="C588">
        <v>116</v>
      </c>
      <c r="D588" t="s">
        <v>10</v>
      </c>
      <c r="E588" t="s">
        <v>9</v>
      </c>
      <c r="F588" t="s">
        <v>10</v>
      </c>
      <c r="G588">
        <v>1</v>
      </c>
      <c r="H588">
        <v>0</v>
      </c>
    </row>
    <row r="589" spans="1:8" x14ac:dyDescent="0.25">
      <c r="A589">
        <v>10</v>
      </c>
      <c r="B589">
        <v>300</v>
      </c>
      <c r="C589">
        <v>117</v>
      </c>
      <c r="D589" t="s">
        <v>10</v>
      </c>
      <c r="E589" t="s">
        <v>10</v>
      </c>
      <c r="F589" t="s">
        <v>9</v>
      </c>
      <c r="G589">
        <v>1</v>
      </c>
      <c r="H589">
        <v>0</v>
      </c>
    </row>
    <row r="590" spans="1:8" x14ac:dyDescent="0.25">
      <c r="A590">
        <v>10</v>
      </c>
      <c r="B590">
        <v>300</v>
      </c>
      <c r="C590">
        <v>118</v>
      </c>
      <c r="D590" t="s">
        <v>10</v>
      </c>
      <c r="E590" t="s">
        <v>9</v>
      </c>
      <c r="F590" t="s">
        <v>10</v>
      </c>
      <c r="G590">
        <v>1</v>
      </c>
      <c r="H590">
        <v>0</v>
      </c>
    </row>
    <row r="591" spans="1:8" x14ac:dyDescent="0.25">
      <c r="A591">
        <v>10</v>
      </c>
      <c r="B591">
        <v>300</v>
      </c>
      <c r="C591">
        <v>119</v>
      </c>
      <c r="D591" t="s">
        <v>10</v>
      </c>
      <c r="E591" t="s">
        <v>10</v>
      </c>
      <c r="F591" t="s">
        <v>9</v>
      </c>
      <c r="G591">
        <v>1</v>
      </c>
      <c r="H591">
        <v>0</v>
      </c>
    </row>
    <row r="592" spans="1:8" x14ac:dyDescent="0.25">
      <c r="A592">
        <v>10</v>
      </c>
      <c r="B592">
        <v>300</v>
      </c>
      <c r="C592">
        <v>120</v>
      </c>
      <c r="D592" t="s">
        <v>10</v>
      </c>
      <c r="E592" t="s">
        <v>9</v>
      </c>
      <c r="F592" t="s">
        <v>10</v>
      </c>
      <c r="G592">
        <v>1</v>
      </c>
      <c r="H592">
        <v>0</v>
      </c>
    </row>
    <row r="593" spans="1:8" x14ac:dyDescent="0.25">
      <c r="A593">
        <v>10</v>
      </c>
      <c r="B593">
        <v>300</v>
      </c>
      <c r="C593">
        <v>121</v>
      </c>
      <c r="D593" t="s">
        <v>10</v>
      </c>
      <c r="E593" t="s">
        <v>10</v>
      </c>
      <c r="F593" t="s">
        <v>9</v>
      </c>
      <c r="G593">
        <v>1</v>
      </c>
      <c r="H593">
        <v>0</v>
      </c>
    </row>
    <row r="594" spans="1:8" x14ac:dyDescent="0.25">
      <c r="A594">
        <v>10</v>
      </c>
      <c r="B594">
        <v>300</v>
      </c>
      <c r="C594">
        <v>122</v>
      </c>
      <c r="D594" t="s">
        <v>10</v>
      </c>
      <c r="E594" t="s">
        <v>9</v>
      </c>
      <c r="F594" t="s">
        <v>10</v>
      </c>
      <c r="G594">
        <v>0</v>
      </c>
      <c r="H594">
        <v>1</v>
      </c>
    </row>
    <row r="595" spans="1:8" x14ac:dyDescent="0.25">
      <c r="A595">
        <v>10</v>
      </c>
      <c r="B595">
        <v>300</v>
      </c>
      <c r="C595">
        <v>123</v>
      </c>
      <c r="D595" t="s">
        <v>10</v>
      </c>
      <c r="E595" t="s">
        <v>10</v>
      </c>
      <c r="F595" t="s">
        <v>9</v>
      </c>
      <c r="G595">
        <v>0</v>
      </c>
      <c r="H595">
        <v>1</v>
      </c>
    </row>
    <row r="596" spans="1:8" x14ac:dyDescent="0.25">
      <c r="A596">
        <v>10</v>
      </c>
      <c r="B596">
        <v>300</v>
      </c>
      <c r="C596">
        <v>124</v>
      </c>
      <c r="D596" t="s">
        <v>10</v>
      </c>
      <c r="E596" t="s">
        <v>10</v>
      </c>
      <c r="F596" t="s">
        <v>9</v>
      </c>
      <c r="G596">
        <v>0</v>
      </c>
      <c r="H596">
        <v>1</v>
      </c>
    </row>
  </sheetData>
  <sortState ref="A2:H598">
    <sortCondition ref="A2:A598"/>
    <sortCondition ref="C2:C598"/>
  </sortState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O592"/>
  <sheetViews>
    <sheetView zoomScale="85" zoomScaleNormal="85" workbookViewId="0">
      <selection activeCell="U27" sqref="U27"/>
    </sheetView>
  </sheetViews>
  <sheetFormatPr defaultColWidth="11.42578125" defaultRowHeight="15" x14ac:dyDescent="0.25"/>
  <cols>
    <col min="4" max="4" width="10.85546875" customWidth="1"/>
    <col min="5" max="5" width="13.140625" bestFit="1" customWidth="1"/>
    <col min="6" max="6" width="14.7109375" bestFit="1" customWidth="1"/>
    <col min="7" max="7" width="15.85546875" bestFit="1" customWidth="1"/>
    <col min="8" max="8" width="13.85546875" bestFit="1" customWidth="1"/>
    <col min="9" max="9" width="15.28515625" bestFit="1" customWidth="1"/>
    <col min="10" max="10" width="17" bestFit="1" customWidth="1"/>
    <col min="11" max="11" width="13.85546875" bestFit="1" customWidth="1"/>
    <col min="12" max="12" width="10.85546875" customWidth="1"/>
    <col min="13" max="13" width="15.28515625" bestFit="1" customWidth="1"/>
    <col min="14" max="14" width="12" bestFit="1" customWidth="1"/>
    <col min="15" max="15" width="25.140625" bestFit="1" customWidth="1"/>
  </cols>
  <sheetData>
    <row r="1" spans="1:15" x14ac:dyDescent="0.25">
      <c r="A1" t="s">
        <v>24</v>
      </c>
      <c r="B1" t="s">
        <v>2</v>
      </c>
      <c r="C1" t="s">
        <v>0</v>
      </c>
      <c r="D1" t="s">
        <v>1</v>
      </c>
      <c r="E1" t="s">
        <v>3</v>
      </c>
      <c r="F1" t="s">
        <v>4</v>
      </c>
      <c r="G1" t="s">
        <v>5</v>
      </c>
      <c r="H1" t="s">
        <v>6</v>
      </c>
      <c r="I1" s="2" t="s">
        <v>7</v>
      </c>
      <c r="J1" s="2" t="s">
        <v>8</v>
      </c>
      <c r="K1" t="s">
        <v>15</v>
      </c>
      <c r="L1" t="s">
        <v>16</v>
      </c>
      <c r="M1" t="s">
        <v>17</v>
      </c>
      <c r="N1" t="s">
        <v>18</v>
      </c>
      <c r="O1" t="s">
        <v>25</v>
      </c>
    </row>
    <row r="2" spans="1:15" x14ac:dyDescent="0.25">
      <c r="A2">
        <v>1</v>
      </c>
      <c r="B2">
        <v>300</v>
      </c>
      <c r="C2">
        <v>3</v>
      </c>
      <c r="D2" t="s">
        <v>9</v>
      </c>
      <c r="E2" t="s">
        <v>10</v>
      </c>
      <c r="F2" t="s">
        <v>10</v>
      </c>
      <c r="G2">
        <v>0</v>
      </c>
      <c r="H2">
        <v>0</v>
      </c>
      <c r="I2" s="2">
        <v>0</v>
      </c>
      <c r="J2" s="2">
        <v>0</v>
      </c>
      <c r="K2">
        <v>0</v>
      </c>
      <c r="L2">
        <v>0</v>
      </c>
      <c r="M2">
        <v>0</v>
      </c>
      <c r="N2">
        <v>0</v>
      </c>
      <c r="O2">
        <v>1</v>
      </c>
    </row>
    <row r="3" spans="1:15" x14ac:dyDescent="0.25">
      <c r="A3">
        <v>1</v>
      </c>
      <c r="B3">
        <v>300</v>
      </c>
      <c r="C3">
        <v>4</v>
      </c>
      <c r="D3" t="s">
        <v>9</v>
      </c>
      <c r="E3" t="s">
        <v>10</v>
      </c>
      <c r="F3" t="s">
        <v>10</v>
      </c>
      <c r="G3">
        <v>0</v>
      </c>
      <c r="H3">
        <v>0</v>
      </c>
      <c r="I3" s="2">
        <v>0</v>
      </c>
      <c r="J3" s="2">
        <v>0</v>
      </c>
      <c r="K3">
        <v>0</v>
      </c>
      <c r="L3">
        <v>0</v>
      </c>
      <c r="M3">
        <v>0</v>
      </c>
      <c r="N3">
        <v>0</v>
      </c>
      <c r="O3">
        <v>1</v>
      </c>
    </row>
    <row r="4" spans="1:15" x14ac:dyDescent="0.25">
      <c r="A4">
        <v>1</v>
      </c>
      <c r="B4">
        <v>100</v>
      </c>
      <c r="C4">
        <v>6</v>
      </c>
      <c r="D4" t="s">
        <v>9</v>
      </c>
      <c r="E4" t="s">
        <v>10</v>
      </c>
      <c r="F4" t="s">
        <v>10</v>
      </c>
      <c r="G4">
        <v>0</v>
      </c>
      <c r="H4">
        <v>0</v>
      </c>
      <c r="I4" s="2">
        <v>0</v>
      </c>
      <c r="J4" s="2">
        <v>0</v>
      </c>
      <c r="K4">
        <v>0</v>
      </c>
      <c r="L4">
        <v>0</v>
      </c>
      <c r="M4">
        <v>0</v>
      </c>
      <c r="N4">
        <v>0</v>
      </c>
      <c r="O4">
        <v>1</v>
      </c>
    </row>
    <row r="5" spans="1:15" x14ac:dyDescent="0.25">
      <c r="A5">
        <v>1</v>
      </c>
      <c r="B5">
        <v>300</v>
      </c>
      <c r="C5">
        <v>8</v>
      </c>
      <c r="D5" t="s">
        <v>9</v>
      </c>
      <c r="E5" t="s">
        <v>10</v>
      </c>
      <c r="F5" t="s">
        <v>9</v>
      </c>
      <c r="G5">
        <v>1</v>
      </c>
      <c r="H5">
        <v>0</v>
      </c>
      <c r="I5" s="2">
        <v>0</v>
      </c>
      <c r="J5" s="2">
        <v>7.8703703703703705E-4</v>
      </c>
      <c r="K5">
        <v>0</v>
      </c>
      <c r="L5">
        <v>0</v>
      </c>
      <c r="M5">
        <v>1</v>
      </c>
      <c r="N5">
        <v>0</v>
      </c>
      <c r="O5">
        <v>1</v>
      </c>
    </row>
    <row r="6" spans="1:15" x14ac:dyDescent="0.25">
      <c r="A6">
        <v>1</v>
      </c>
      <c r="B6">
        <v>100</v>
      </c>
      <c r="C6">
        <v>11</v>
      </c>
      <c r="D6" t="s">
        <v>9</v>
      </c>
      <c r="E6" t="s">
        <v>9</v>
      </c>
      <c r="F6" t="s">
        <v>10</v>
      </c>
      <c r="G6">
        <v>0</v>
      </c>
      <c r="H6">
        <v>1</v>
      </c>
      <c r="I6" s="2">
        <v>1.3657407407407409E-3</v>
      </c>
      <c r="J6" s="2">
        <v>0</v>
      </c>
      <c r="K6">
        <v>0</v>
      </c>
      <c r="L6">
        <v>1</v>
      </c>
      <c r="M6">
        <v>0</v>
      </c>
      <c r="N6">
        <v>0</v>
      </c>
      <c r="O6">
        <v>2</v>
      </c>
    </row>
    <row r="7" spans="1:15" x14ac:dyDescent="0.25">
      <c r="A7">
        <v>1</v>
      </c>
      <c r="B7">
        <v>300</v>
      </c>
      <c r="C7">
        <v>11</v>
      </c>
      <c r="D7" t="s">
        <v>9</v>
      </c>
      <c r="E7" t="s">
        <v>10</v>
      </c>
      <c r="F7" t="s">
        <v>10</v>
      </c>
      <c r="G7">
        <v>0</v>
      </c>
      <c r="H7">
        <v>0</v>
      </c>
      <c r="I7" s="2">
        <v>0</v>
      </c>
      <c r="J7" s="2">
        <v>0</v>
      </c>
      <c r="K7">
        <v>0</v>
      </c>
      <c r="L7">
        <v>0</v>
      </c>
      <c r="M7">
        <v>0</v>
      </c>
      <c r="N7">
        <v>0</v>
      </c>
      <c r="O7">
        <v>2</v>
      </c>
    </row>
    <row r="8" spans="1:15" x14ac:dyDescent="0.25">
      <c r="A8">
        <v>1</v>
      </c>
      <c r="B8">
        <v>300</v>
      </c>
      <c r="C8">
        <v>13</v>
      </c>
      <c r="D8" t="s">
        <v>10</v>
      </c>
      <c r="E8" t="s">
        <v>9</v>
      </c>
      <c r="F8" t="s">
        <v>10</v>
      </c>
      <c r="G8">
        <v>3</v>
      </c>
      <c r="H8">
        <v>0</v>
      </c>
      <c r="I8" s="2">
        <v>7.4652777777777781E-3</v>
      </c>
      <c r="J8" s="2">
        <v>0</v>
      </c>
      <c r="K8">
        <v>3</v>
      </c>
      <c r="L8">
        <v>0</v>
      </c>
      <c r="M8">
        <v>0</v>
      </c>
      <c r="N8">
        <v>0</v>
      </c>
      <c r="O8">
        <v>1</v>
      </c>
    </row>
    <row r="9" spans="1:15" x14ac:dyDescent="0.25">
      <c r="A9">
        <v>1</v>
      </c>
      <c r="B9">
        <v>100</v>
      </c>
      <c r="C9">
        <v>14</v>
      </c>
      <c r="D9" t="s">
        <v>10</v>
      </c>
      <c r="E9" t="s">
        <v>10</v>
      </c>
      <c r="F9" t="s">
        <v>9</v>
      </c>
      <c r="G9">
        <v>0</v>
      </c>
      <c r="H9">
        <v>1</v>
      </c>
      <c r="I9" s="2">
        <v>0</v>
      </c>
      <c r="J9" s="2">
        <v>1.2037037037037038E-3</v>
      </c>
      <c r="K9">
        <v>0</v>
      </c>
      <c r="L9">
        <v>0</v>
      </c>
      <c r="M9">
        <v>0</v>
      </c>
      <c r="N9">
        <v>1</v>
      </c>
      <c r="O9">
        <v>2</v>
      </c>
    </row>
    <row r="10" spans="1:15" x14ac:dyDescent="0.25">
      <c r="A10">
        <v>1</v>
      </c>
      <c r="B10">
        <v>300</v>
      </c>
      <c r="C10">
        <v>14</v>
      </c>
      <c r="D10" t="s">
        <v>9</v>
      </c>
      <c r="E10" t="s">
        <v>10</v>
      </c>
      <c r="F10" t="s">
        <v>9</v>
      </c>
      <c r="G10">
        <v>1</v>
      </c>
      <c r="H10">
        <v>0</v>
      </c>
      <c r="I10" s="2">
        <v>0</v>
      </c>
      <c r="J10" s="2">
        <v>3.530092592592592E-3</v>
      </c>
      <c r="K10">
        <v>0</v>
      </c>
      <c r="L10">
        <v>0</v>
      </c>
      <c r="M10">
        <v>1</v>
      </c>
      <c r="N10">
        <v>0</v>
      </c>
      <c r="O10">
        <v>2</v>
      </c>
    </row>
    <row r="11" spans="1:15" x14ac:dyDescent="0.25">
      <c r="A11">
        <v>1</v>
      </c>
      <c r="B11">
        <v>300</v>
      </c>
      <c r="C11">
        <v>17</v>
      </c>
      <c r="D11" t="s">
        <v>10</v>
      </c>
      <c r="E11" t="s">
        <v>9</v>
      </c>
      <c r="F11" t="s">
        <v>10</v>
      </c>
      <c r="G11">
        <v>1</v>
      </c>
      <c r="H11">
        <v>0</v>
      </c>
      <c r="I11" s="2">
        <v>3.0671296296296297E-3</v>
      </c>
      <c r="J11" s="2">
        <v>0</v>
      </c>
      <c r="K11">
        <v>1</v>
      </c>
      <c r="L11">
        <v>0</v>
      </c>
      <c r="M11">
        <v>0</v>
      </c>
      <c r="N11">
        <v>0</v>
      </c>
      <c r="O11">
        <v>1</v>
      </c>
    </row>
    <row r="12" spans="1:15" x14ac:dyDescent="0.25">
      <c r="A12">
        <v>1</v>
      </c>
      <c r="B12">
        <v>300</v>
      </c>
      <c r="C12">
        <v>18</v>
      </c>
      <c r="D12" t="s">
        <v>9</v>
      </c>
      <c r="E12" t="s">
        <v>10</v>
      </c>
      <c r="F12" t="s">
        <v>10</v>
      </c>
      <c r="G12">
        <v>0</v>
      </c>
      <c r="H12">
        <v>0</v>
      </c>
      <c r="I12" s="2">
        <v>0</v>
      </c>
      <c r="J12" s="2">
        <v>0</v>
      </c>
      <c r="K12">
        <v>0</v>
      </c>
      <c r="L12">
        <v>0</v>
      </c>
      <c r="M12">
        <v>0</v>
      </c>
      <c r="N12">
        <v>0</v>
      </c>
      <c r="O12">
        <v>1</v>
      </c>
    </row>
    <row r="13" spans="1:15" x14ac:dyDescent="0.25">
      <c r="A13">
        <v>1</v>
      </c>
      <c r="B13">
        <v>100</v>
      </c>
      <c r="C13">
        <v>20</v>
      </c>
      <c r="D13" t="s">
        <v>9</v>
      </c>
      <c r="E13" t="s">
        <v>10</v>
      </c>
      <c r="F13" t="s">
        <v>10</v>
      </c>
      <c r="G13">
        <v>0</v>
      </c>
      <c r="H13">
        <v>0</v>
      </c>
      <c r="I13" s="2">
        <v>0</v>
      </c>
      <c r="J13" s="2">
        <v>0</v>
      </c>
      <c r="K13">
        <v>0</v>
      </c>
      <c r="L13">
        <v>0</v>
      </c>
      <c r="M13">
        <v>0</v>
      </c>
      <c r="N13">
        <v>0</v>
      </c>
      <c r="O13">
        <v>2</v>
      </c>
    </row>
    <row r="14" spans="1:15" x14ac:dyDescent="0.25">
      <c r="A14">
        <v>1</v>
      </c>
      <c r="B14">
        <v>300</v>
      </c>
      <c r="C14">
        <v>20</v>
      </c>
      <c r="D14" t="s">
        <v>9</v>
      </c>
      <c r="E14" t="s">
        <v>10</v>
      </c>
      <c r="F14" t="s">
        <v>10</v>
      </c>
      <c r="G14">
        <v>0</v>
      </c>
      <c r="H14">
        <v>0</v>
      </c>
      <c r="I14" s="2">
        <v>0</v>
      </c>
      <c r="J14" s="2">
        <v>0</v>
      </c>
      <c r="K14">
        <v>0</v>
      </c>
      <c r="L14">
        <v>0</v>
      </c>
      <c r="M14">
        <v>0</v>
      </c>
      <c r="N14">
        <v>0</v>
      </c>
      <c r="O14">
        <v>2</v>
      </c>
    </row>
    <row r="15" spans="1:15" x14ac:dyDescent="0.25">
      <c r="A15">
        <v>1</v>
      </c>
      <c r="B15">
        <v>300</v>
      </c>
      <c r="C15">
        <v>22</v>
      </c>
      <c r="D15" t="s">
        <v>9</v>
      </c>
      <c r="E15" t="s">
        <v>10</v>
      </c>
      <c r="F15" t="s">
        <v>10</v>
      </c>
      <c r="G15">
        <v>0</v>
      </c>
      <c r="H15">
        <v>0</v>
      </c>
      <c r="I15" s="2">
        <v>0</v>
      </c>
      <c r="J15" s="2">
        <v>0</v>
      </c>
      <c r="K15">
        <v>0</v>
      </c>
      <c r="L15">
        <v>0</v>
      </c>
      <c r="M15">
        <v>0</v>
      </c>
      <c r="N15">
        <v>0</v>
      </c>
      <c r="O15">
        <v>1</v>
      </c>
    </row>
    <row r="16" spans="1:15" x14ac:dyDescent="0.25">
      <c r="A16">
        <v>1</v>
      </c>
      <c r="B16">
        <v>300</v>
      </c>
      <c r="C16">
        <v>23</v>
      </c>
      <c r="D16" t="s">
        <v>9</v>
      </c>
      <c r="E16" t="s">
        <v>10</v>
      </c>
      <c r="F16" t="s">
        <v>10</v>
      </c>
      <c r="G16">
        <v>0</v>
      </c>
      <c r="H16">
        <v>0</v>
      </c>
      <c r="I16" s="2">
        <v>0</v>
      </c>
      <c r="J16" s="2">
        <v>0</v>
      </c>
      <c r="K16">
        <v>0</v>
      </c>
      <c r="L16">
        <v>0</v>
      </c>
      <c r="M16">
        <v>0</v>
      </c>
      <c r="N16">
        <v>0</v>
      </c>
      <c r="O16">
        <v>1</v>
      </c>
    </row>
    <row r="17" spans="1:15" x14ac:dyDescent="0.25">
      <c r="A17">
        <v>1</v>
      </c>
      <c r="B17">
        <v>300</v>
      </c>
      <c r="C17">
        <v>26</v>
      </c>
      <c r="D17" t="s">
        <v>9</v>
      </c>
      <c r="E17" t="s">
        <v>10</v>
      </c>
      <c r="F17" t="s">
        <v>10</v>
      </c>
      <c r="G17">
        <v>0</v>
      </c>
      <c r="H17">
        <v>0</v>
      </c>
      <c r="I17" s="2">
        <v>0</v>
      </c>
      <c r="J17" s="2">
        <v>0</v>
      </c>
      <c r="K17">
        <v>0</v>
      </c>
      <c r="L17">
        <v>0</v>
      </c>
      <c r="M17">
        <v>0</v>
      </c>
      <c r="N17">
        <v>0</v>
      </c>
      <c r="O17">
        <v>1</v>
      </c>
    </row>
    <row r="18" spans="1:15" x14ac:dyDescent="0.25">
      <c r="A18">
        <v>1</v>
      </c>
      <c r="B18">
        <v>300</v>
      </c>
      <c r="C18">
        <v>28</v>
      </c>
      <c r="D18" t="s">
        <v>9</v>
      </c>
      <c r="E18" t="s">
        <v>10</v>
      </c>
      <c r="F18" t="s">
        <v>10</v>
      </c>
      <c r="G18">
        <v>0</v>
      </c>
      <c r="H18">
        <v>0</v>
      </c>
      <c r="I18" s="2">
        <v>0</v>
      </c>
      <c r="J18" s="2">
        <v>0</v>
      </c>
      <c r="K18">
        <v>0</v>
      </c>
      <c r="L18">
        <v>0</v>
      </c>
      <c r="M18">
        <v>0</v>
      </c>
      <c r="N18">
        <v>0</v>
      </c>
      <c r="O18">
        <v>1</v>
      </c>
    </row>
    <row r="19" spans="1:15" x14ac:dyDescent="0.25">
      <c r="A19">
        <v>1</v>
      </c>
      <c r="B19">
        <v>300</v>
      </c>
      <c r="C19">
        <v>29</v>
      </c>
      <c r="D19" t="s">
        <v>9</v>
      </c>
      <c r="E19" t="s">
        <v>10</v>
      </c>
      <c r="F19" t="s">
        <v>9</v>
      </c>
      <c r="G19">
        <v>1</v>
      </c>
      <c r="H19">
        <v>0</v>
      </c>
      <c r="I19" s="2">
        <v>0</v>
      </c>
      <c r="J19" s="2">
        <v>3.9930555555555561E-3</v>
      </c>
      <c r="K19">
        <v>0</v>
      </c>
      <c r="L19">
        <v>0</v>
      </c>
      <c r="M19">
        <v>1</v>
      </c>
      <c r="N19">
        <v>0</v>
      </c>
      <c r="O19">
        <v>1</v>
      </c>
    </row>
    <row r="20" spans="1:15" x14ac:dyDescent="0.25">
      <c r="A20">
        <v>1</v>
      </c>
      <c r="B20">
        <v>300</v>
      </c>
      <c r="C20">
        <v>30</v>
      </c>
      <c r="D20" t="s">
        <v>10</v>
      </c>
      <c r="E20" t="s">
        <v>10</v>
      </c>
      <c r="F20" t="s">
        <v>9</v>
      </c>
      <c r="G20">
        <v>1</v>
      </c>
      <c r="H20">
        <v>0</v>
      </c>
      <c r="I20" s="2">
        <v>0</v>
      </c>
      <c r="J20" s="2">
        <v>3.0902777777777782E-3</v>
      </c>
      <c r="K20">
        <v>0</v>
      </c>
      <c r="L20">
        <v>0</v>
      </c>
      <c r="M20">
        <v>1</v>
      </c>
      <c r="N20">
        <v>0</v>
      </c>
      <c r="O20">
        <v>1</v>
      </c>
    </row>
    <row r="21" spans="1:15" x14ac:dyDescent="0.25">
      <c r="A21">
        <v>1</v>
      </c>
      <c r="B21">
        <v>300</v>
      </c>
      <c r="C21">
        <v>33</v>
      </c>
      <c r="D21" t="s">
        <v>9</v>
      </c>
      <c r="E21" t="s">
        <v>10</v>
      </c>
      <c r="F21" t="s">
        <v>10</v>
      </c>
      <c r="G21">
        <v>0</v>
      </c>
      <c r="H21">
        <v>0</v>
      </c>
      <c r="I21" s="2">
        <v>0</v>
      </c>
      <c r="J21" s="2">
        <v>0</v>
      </c>
      <c r="K21">
        <v>0</v>
      </c>
      <c r="L21">
        <v>0</v>
      </c>
      <c r="M21">
        <v>0</v>
      </c>
      <c r="N21">
        <v>0</v>
      </c>
      <c r="O21">
        <v>1</v>
      </c>
    </row>
    <row r="22" spans="1:15" x14ac:dyDescent="0.25">
      <c r="A22">
        <v>1</v>
      </c>
      <c r="B22">
        <v>100</v>
      </c>
      <c r="C22">
        <v>34</v>
      </c>
      <c r="D22" t="s">
        <v>9</v>
      </c>
      <c r="E22" t="s">
        <v>9</v>
      </c>
      <c r="F22" t="s">
        <v>10</v>
      </c>
      <c r="G22">
        <v>1</v>
      </c>
      <c r="H22">
        <v>0</v>
      </c>
      <c r="I22" s="2">
        <v>1.1458333333333333E-3</v>
      </c>
      <c r="J22" s="2">
        <v>0</v>
      </c>
      <c r="K22">
        <v>1</v>
      </c>
      <c r="L22">
        <v>0</v>
      </c>
      <c r="M22">
        <v>0</v>
      </c>
      <c r="N22">
        <v>0</v>
      </c>
      <c r="O22">
        <v>2</v>
      </c>
    </row>
    <row r="23" spans="1:15" x14ac:dyDescent="0.25">
      <c r="A23">
        <v>1</v>
      </c>
      <c r="B23">
        <v>300</v>
      </c>
      <c r="C23">
        <v>34</v>
      </c>
      <c r="D23" t="s">
        <v>9</v>
      </c>
      <c r="E23" t="s">
        <v>10</v>
      </c>
      <c r="F23" t="s">
        <v>10</v>
      </c>
      <c r="G23">
        <v>0</v>
      </c>
      <c r="H23">
        <v>0</v>
      </c>
      <c r="I23" s="2">
        <v>0</v>
      </c>
      <c r="J23" s="2">
        <v>0</v>
      </c>
      <c r="K23">
        <v>0</v>
      </c>
      <c r="L23">
        <v>0</v>
      </c>
      <c r="M23">
        <v>0</v>
      </c>
      <c r="N23">
        <v>0</v>
      </c>
      <c r="O23">
        <v>2</v>
      </c>
    </row>
    <row r="24" spans="1:15" x14ac:dyDescent="0.25">
      <c r="A24">
        <v>1</v>
      </c>
      <c r="B24">
        <v>300</v>
      </c>
      <c r="C24">
        <v>35</v>
      </c>
      <c r="D24" t="s">
        <v>9</v>
      </c>
      <c r="E24" t="s">
        <v>10</v>
      </c>
      <c r="F24" t="s">
        <v>9</v>
      </c>
      <c r="G24">
        <v>1</v>
      </c>
      <c r="H24">
        <v>0</v>
      </c>
      <c r="I24" s="2">
        <v>0</v>
      </c>
      <c r="J24" s="2">
        <v>2.3611111111111111E-3</v>
      </c>
      <c r="K24">
        <v>0</v>
      </c>
      <c r="L24">
        <v>0</v>
      </c>
      <c r="M24">
        <v>1</v>
      </c>
      <c r="N24">
        <v>0</v>
      </c>
      <c r="O24">
        <v>1</v>
      </c>
    </row>
    <row r="25" spans="1:15" x14ac:dyDescent="0.25">
      <c r="A25">
        <v>1</v>
      </c>
      <c r="B25">
        <v>300</v>
      </c>
      <c r="C25">
        <v>36</v>
      </c>
      <c r="D25" t="s">
        <v>9</v>
      </c>
      <c r="E25" t="s">
        <v>10</v>
      </c>
      <c r="F25" t="s">
        <v>10</v>
      </c>
      <c r="G25">
        <v>0</v>
      </c>
      <c r="H25">
        <v>0</v>
      </c>
      <c r="I25" s="2">
        <v>0</v>
      </c>
      <c r="J25" s="2">
        <v>0</v>
      </c>
      <c r="K25">
        <v>0</v>
      </c>
      <c r="L25">
        <v>0</v>
      </c>
      <c r="M25">
        <v>0</v>
      </c>
      <c r="N25">
        <v>0</v>
      </c>
      <c r="O25">
        <v>1</v>
      </c>
    </row>
    <row r="26" spans="1:15" x14ac:dyDescent="0.25">
      <c r="A26">
        <v>1</v>
      </c>
      <c r="B26">
        <v>300</v>
      </c>
      <c r="C26">
        <v>37</v>
      </c>
      <c r="D26" t="s">
        <v>9</v>
      </c>
      <c r="E26" t="s">
        <v>10</v>
      </c>
      <c r="F26" t="s">
        <v>10</v>
      </c>
      <c r="G26">
        <v>0</v>
      </c>
      <c r="H26">
        <v>0</v>
      </c>
      <c r="I26" s="2">
        <v>0</v>
      </c>
      <c r="J26" s="2">
        <v>0</v>
      </c>
      <c r="K26">
        <v>0</v>
      </c>
      <c r="L26">
        <v>0</v>
      </c>
      <c r="M26">
        <v>0</v>
      </c>
      <c r="N26">
        <v>0</v>
      </c>
      <c r="O26">
        <v>1</v>
      </c>
    </row>
    <row r="27" spans="1:15" x14ac:dyDescent="0.25">
      <c r="A27">
        <v>1</v>
      </c>
      <c r="B27">
        <v>300</v>
      </c>
      <c r="C27">
        <v>38</v>
      </c>
      <c r="D27" t="s">
        <v>9</v>
      </c>
      <c r="E27" t="s">
        <v>10</v>
      </c>
      <c r="F27" t="s">
        <v>9</v>
      </c>
      <c r="G27">
        <v>1</v>
      </c>
      <c r="H27">
        <v>0</v>
      </c>
      <c r="I27" s="2">
        <v>0</v>
      </c>
      <c r="J27" s="2">
        <v>3.0671296296296297E-3</v>
      </c>
      <c r="K27">
        <v>0</v>
      </c>
      <c r="L27">
        <v>0</v>
      </c>
      <c r="M27">
        <v>1</v>
      </c>
      <c r="N27">
        <v>0</v>
      </c>
      <c r="O27">
        <v>1</v>
      </c>
    </row>
    <row r="28" spans="1:15" x14ac:dyDescent="0.25">
      <c r="A28">
        <v>1</v>
      </c>
      <c r="B28">
        <v>300</v>
      </c>
      <c r="C28">
        <v>39</v>
      </c>
      <c r="D28" t="s">
        <v>9</v>
      </c>
      <c r="E28" t="s">
        <v>9</v>
      </c>
      <c r="F28" t="s">
        <v>10</v>
      </c>
      <c r="G28">
        <v>2</v>
      </c>
      <c r="H28">
        <v>1</v>
      </c>
      <c r="I28" s="2">
        <v>9.9537037037037042E-3</v>
      </c>
      <c r="J28" s="2">
        <v>0</v>
      </c>
      <c r="K28">
        <v>2</v>
      </c>
      <c r="L28">
        <v>1</v>
      </c>
      <c r="M28">
        <v>0</v>
      </c>
      <c r="N28">
        <v>0</v>
      </c>
      <c r="O28">
        <v>1</v>
      </c>
    </row>
    <row r="29" spans="1:15" x14ac:dyDescent="0.25">
      <c r="A29">
        <v>1</v>
      </c>
      <c r="B29">
        <v>300</v>
      </c>
      <c r="C29">
        <v>40</v>
      </c>
      <c r="D29" t="s">
        <v>9</v>
      </c>
      <c r="E29" t="s">
        <v>10</v>
      </c>
      <c r="F29" t="s">
        <v>10</v>
      </c>
      <c r="G29">
        <v>0</v>
      </c>
      <c r="H29">
        <v>0</v>
      </c>
      <c r="I29" s="2">
        <v>0</v>
      </c>
      <c r="J29" s="2">
        <v>0</v>
      </c>
      <c r="K29">
        <v>0</v>
      </c>
      <c r="L29">
        <v>0</v>
      </c>
      <c r="M29">
        <v>0</v>
      </c>
      <c r="N29">
        <v>0</v>
      </c>
      <c r="O29">
        <v>1</v>
      </c>
    </row>
    <row r="30" spans="1:15" x14ac:dyDescent="0.25">
      <c r="A30">
        <v>1</v>
      </c>
      <c r="B30">
        <v>300</v>
      </c>
      <c r="C30">
        <v>41</v>
      </c>
      <c r="D30" t="s">
        <v>10</v>
      </c>
      <c r="E30" t="s">
        <v>10</v>
      </c>
      <c r="F30" t="s">
        <v>9</v>
      </c>
      <c r="G30">
        <v>1</v>
      </c>
      <c r="H30">
        <v>1</v>
      </c>
      <c r="I30" s="2">
        <v>0</v>
      </c>
      <c r="J30" s="2">
        <v>5.5092592592592589E-3</v>
      </c>
      <c r="K30">
        <v>0</v>
      </c>
      <c r="L30">
        <v>0</v>
      </c>
      <c r="M30">
        <v>1</v>
      </c>
      <c r="N30">
        <v>1</v>
      </c>
      <c r="O30">
        <v>1</v>
      </c>
    </row>
    <row r="31" spans="1:15" x14ac:dyDescent="0.25">
      <c r="A31">
        <v>1</v>
      </c>
      <c r="B31">
        <v>100</v>
      </c>
      <c r="C31">
        <v>42</v>
      </c>
      <c r="D31" t="s">
        <v>10</v>
      </c>
      <c r="E31" t="s">
        <v>10</v>
      </c>
      <c r="F31" t="s">
        <v>9</v>
      </c>
      <c r="G31">
        <v>0</v>
      </c>
      <c r="H31">
        <v>1</v>
      </c>
      <c r="I31" s="2">
        <v>0</v>
      </c>
      <c r="J31" s="2">
        <v>3.5648148148148154E-3</v>
      </c>
      <c r="K31">
        <v>0</v>
      </c>
      <c r="L31">
        <v>0</v>
      </c>
      <c r="M31">
        <v>0</v>
      </c>
      <c r="N31">
        <v>1</v>
      </c>
      <c r="O31">
        <v>2</v>
      </c>
    </row>
    <row r="32" spans="1:15" x14ac:dyDescent="0.25">
      <c r="A32">
        <v>1</v>
      </c>
      <c r="B32">
        <v>300</v>
      </c>
      <c r="C32">
        <v>42</v>
      </c>
      <c r="D32" t="s">
        <v>9</v>
      </c>
      <c r="E32" t="s">
        <v>10</v>
      </c>
      <c r="F32" t="s">
        <v>10</v>
      </c>
      <c r="G32">
        <v>0</v>
      </c>
      <c r="H32">
        <v>0</v>
      </c>
      <c r="I32" s="2">
        <v>0</v>
      </c>
      <c r="J32" s="2">
        <v>0</v>
      </c>
      <c r="K32">
        <v>0</v>
      </c>
      <c r="L32">
        <v>0</v>
      </c>
      <c r="M32">
        <v>0</v>
      </c>
      <c r="N32">
        <v>0</v>
      </c>
      <c r="O32">
        <v>2</v>
      </c>
    </row>
    <row r="33" spans="1:15" x14ac:dyDescent="0.25">
      <c r="A33">
        <v>1</v>
      </c>
      <c r="B33">
        <v>100</v>
      </c>
      <c r="C33">
        <v>43</v>
      </c>
      <c r="D33" t="s">
        <v>9</v>
      </c>
      <c r="E33" t="s">
        <v>10</v>
      </c>
      <c r="F33" t="s">
        <v>10</v>
      </c>
      <c r="G33">
        <v>0</v>
      </c>
      <c r="H33">
        <v>0</v>
      </c>
      <c r="I33" s="2">
        <v>0</v>
      </c>
      <c r="J33" s="2">
        <v>0</v>
      </c>
      <c r="K33">
        <v>0</v>
      </c>
      <c r="L33">
        <v>0</v>
      </c>
      <c r="M33">
        <v>0</v>
      </c>
      <c r="N33">
        <v>0</v>
      </c>
      <c r="O33">
        <v>2</v>
      </c>
    </row>
    <row r="34" spans="1:15" x14ac:dyDescent="0.25">
      <c r="A34">
        <v>1</v>
      </c>
      <c r="B34">
        <v>300</v>
      </c>
      <c r="C34">
        <v>43</v>
      </c>
      <c r="D34" t="s">
        <v>9</v>
      </c>
      <c r="E34" t="s">
        <v>9</v>
      </c>
      <c r="F34" t="s">
        <v>10</v>
      </c>
      <c r="G34">
        <v>1</v>
      </c>
      <c r="H34">
        <v>0</v>
      </c>
      <c r="I34" s="2">
        <v>3.9930555555555561E-3</v>
      </c>
      <c r="J34" s="2">
        <v>0</v>
      </c>
      <c r="K34">
        <v>1</v>
      </c>
      <c r="L34">
        <v>0</v>
      </c>
      <c r="M34">
        <v>0</v>
      </c>
      <c r="N34">
        <v>0</v>
      </c>
      <c r="O34">
        <v>2</v>
      </c>
    </row>
    <row r="35" spans="1:15" x14ac:dyDescent="0.25">
      <c r="A35">
        <v>1</v>
      </c>
      <c r="B35">
        <v>100</v>
      </c>
      <c r="C35">
        <v>44</v>
      </c>
      <c r="D35" t="s">
        <v>10</v>
      </c>
      <c r="E35" t="s">
        <v>10</v>
      </c>
      <c r="F35" t="s">
        <v>9</v>
      </c>
      <c r="G35">
        <v>1</v>
      </c>
      <c r="H35">
        <v>0</v>
      </c>
      <c r="I35" s="2">
        <v>0</v>
      </c>
      <c r="J35" s="2">
        <v>9.2592592592592585E-4</v>
      </c>
      <c r="K35">
        <v>0</v>
      </c>
      <c r="L35">
        <v>0</v>
      </c>
      <c r="M35">
        <v>1</v>
      </c>
      <c r="N35">
        <v>0</v>
      </c>
      <c r="O35">
        <v>2</v>
      </c>
    </row>
    <row r="36" spans="1:15" x14ac:dyDescent="0.25">
      <c r="A36">
        <v>1</v>
      </c>
      <c r="B36">
        <v>300</v>
      </c>
      <c r="C36">
        <v>44</v>
      </c>
      <c r="D36" t="s">
        <v>9</v>
      </c>
      <c r="E36" t="s">
        <v>10</v>
      </c>
      <c r="F36" t="s">
        <v>10</v>
      </c>
      <c r="G36">
        <v>0</v>
      </c>
      <c r="H36">
        <v>0</v>
      </c>
      <c r="I36" s="2">
        <v>0</v>
      </c>
      <c r="J36" s="2">
        <v>0</v>
      </c>
      <c r="K36">
        <v>0</v>
      </c>
      <c r="L36">
        <v>0</v>
      </c>
      <c r="M36">
        <v>0</v>
      </c>
      <c r="N36">
        <v>0</v>
      </c>
      <c r="O36">
        <v>2</v>
      </c>
    </row>
    <row r="37" spans="1:15" x14ac:dyDescent="0.25">
      <c r="A37">
        <v>1</v>
      </c>
      <c r="B37">
        <v>300</v>
      </c>
      <c r="C37">
        <v>48</v>
      </c>
      <c r="D37" t="s">
        <v>9</v>
      </c>
      <c r="E37" t="s">
        <v>10</v>
      </c>
      <c r="F37" t="s">
        <v>10</v>
      </c>
      <c r="G37">
        <v>0</v>
      </c>
      <c r="H37">
        <v>0</v>
      </c>
      <c r="I37" s="2">
        <v>0</v>
      </c>
      <c r="J37" s="2">
        <v>0</v>
      </c>
      <c r="K37">
        <v>0</v>
      </c>
      <c r="L37">
        <v>0</v>
      </c>
      <c r="M37">
        <v>0</v>
      </c>
      <c r="N37">
        <v>0</v>
      </c>
      <c r="O37">
        <v>1</v>
      </c>
    </row>
    <row r="38" spans="1:15" x14ac:dyDescent="0.25">
      <c r="A38">
        <v>1</v>
      </c>
      <c r="B38">
        <v>300</v>
      </c>
      <c r="C38">
        <v>50</v>
      </c>
      <c r="D38" t="s">
        <v>9</v>
      </c>
      <c r="E38" t="s">
        <v>10</v>
      </c>
      <c r="F38" t="s">
        <v>9</v>
      </c>
      <c r="G38">
        <v>1</v>
      </c>
      <c r="H38">
        <v>0</v>
      </c>
      <c r="I38" s="2">
        <v>0</v>
      </c>
      <c r="J38" s="2">
        <v>1.1574074074074073E-3</v>
      </c>
      <c r="K38">
        <v>0</v>
      </c>
      <c r="L38">
        <v>0</v>
      </c>
      <c r="M38">
        <v>1</v>
      </c>
      <c r="N38">
        <v>0</v>
      </c>
      <c r="O38">
        <v>1</v>
      </c>
    </row>
    <row r="39" spans="1:15" x14ac:dyDescent="0.25">
      <c r="A39">
        <v>1</v>
      </c>
      <c r="B39">
        <v>300</v>
      </c>
      <c r="C39">
        <v>51</v>
      </c>
      <c r="D39" t="s">
        <v>10</v>
      </c>
      <c r="E39" t="s">
        <v>10</v>
      </c>
      <c r="F39" t="s">
        <v>9</v>
      </c>
      <c r="G39">
        <v>1</v>
      </c>
      <c r="H39">
        <v>0</v>
      </c>
      <c r="I39" s="2">
        <v>0</v>
      </c>
      <c r="J39" s="2">
        <v>1.2037037037037038E-3</v>
      </c>
      <c r="K39">
        <v>0</v>
      </c>
      <c r="L39">
        <v>0</v>
      </c>
      <c r="M39">
        <v>1</v>
      </c>
      <c r="N39">
        <v>0</v>
      </c>
      <c r="O39">
        <v>1</v>
      </c>
    </row>
    <row r="40" spans="1:15" x14ac:dyDescent="0.25">
      <c r="A40">
        <v>1</v>
      </c>
      <c r="B40">
        <v>100</v>
      </c>
      <c r="C40">
        <v>52</v>
      </c>
      <c r="D40" t="s">
        <v>9</v>
      </c>
      <c r="E40" t="s">
        <v>10</v>
      </c>
      <c r="F40" t="s">
        <v>10</v>
      </c>
      <c r="G40">
        <v>0</v>
      </c>
      <c r="H40">
        <v>0</v>
      </c>
      <c r="I40" s="2">
        <v>0</v>
      </c>
      <c r="J40" s="2">
        <v>0</v>
      </c>
      <c r="K40">
        <v>0</v>
      </c>
      <c r="L40">
        <v>0</v>
      </c>
      <c r="M40">
        <v>0</v>
      </c>
      <c r="N40">
        <v>0</v>
      </c>
      <c r="O40">
        <v>2</v>
      </c>
    </row>
    <row r="41" spans="1:15" x14ac:dyDescent="0.25">
      <c r="A41">
        <v>1</v>
      </c>
      <c r="B41">
        <v>300</v>
      </c>
      <c r="C41">
        <v>52</v>
      </c>
      <c r="D41" t="s">
        <v>9</v>
      </c>
      <c r="E41" t="s">
        <v>9</v>
      </c>
      <c r="F41" t="s">
        <v>9</v>
      </c>
      <c r="G41">
        <v>2</v>
      </c>
      <c r="H41">
        <v>0</v>
      </c>
      <c r="I41" s="2">
        <v>3.530092592592592E-3</v>
      </c>
      <c r="J41" s="2">
        <v>1.9675925925925928E-3</v>
      </c>
      <c r="K41">
        <v>1</v>
      </c>
      <c r="L41">
        <v>0</v>
      </c>
      <c r="M41">
        <v>1</v>
      </c>
      <c r="N41">
        <v>0</v>
      </c>
      <c r="O41">
        <v>2</v>
      </c>
    </row>
    <row r="42" spans="1:15" x14ac:dyDescent="0.25">
      <c r="A42">
        <v>1</v>
      </c>
      <c r="B42">
        <v>100</v>
      </c>
      <c r="C42">
        <v>54</v>
      </c>
      <c r="D42" t="s">
        <v>10</v>
      </c>
      <c r="E42" t="s">
        <v>10</v>
      </c>
      <c r="F42" t="s">
        <v>9</v>
      </c>
      <c r="G42">
        <v>1</v>
      </c>
      <c r="H42">
        <v>0</v>
      </c>
      <c r="I42" s="2">
        <v>0</v>
      </c>
      <c r="J42" s="2">
        <v>6.2500000000000001E-4</v>
      </c>
      <c r="K42">
        <v>0</v>
      </c>
      <c r="L42">
        <v>0</v>
      </c>
      <c r="M42">
        <v>1</v>
      </c>
      <c r="N42">
        <v>0</v>
      </c>
      <c r="O42">
        <v>1</v>
      </c>
    </row>
    <row r="43" spans="1:15" x14ac:dyDescent="0.25">
      <c r="A43">
        <v>1</v>
      </c>
      <c r="B43">
        <v>300</v>
      </c>
      <c r="C43">
        <v>56</v>
      </c>
      <c r="D43" t="s">
        <v>9</v>
      </c>
      <c r="E43" t="s">
        <v>10</v>
      </c>
      <c r="F43" t="s">
        <v>10</v>
      </c>
      <c r="G43">
        <v>0</v>
      </c>
      <c r="H43">
        <v>0</v>
      </c>
      <c r="I43" s="2">
        <v>0</v>
      </c>
      <c r="J43" s="2">
        <v>0</v>
      </c>
      <c r="K43">
        <v>0</v>
      </c>
      <c r="L43">
        <v>0</v>
      </c>
      <c r="M43">
        <v>0</v>
      </c>
      <c r="N43">
        <v>0</v>
      </c>
      <c r="O43">
        <v>1</v>
      </c>
    </row>
    <row r="44" spans="1:15" x14ac:dyDescent="0.25">
      <c r="A44">
        <v>1</v>
      </c>
      <c r="B44">
        <v>100</v>
      </c>
      <c r="C44">
        <v>57</v>
      </c>
      <c r="D44" t="s">
        <v>10</v>
      </c>
      <c r="E44" t="s">
        <v>10</v>
      </c>
      <c r="F44" t="s">
        <v>9</v>
      </c>
      <c r="G44">
        <v>0</v>
      </c>
      <c r="H44">
        <v>1</v>
      </c>
      <c r="I44" s="2">
        <v>0</v>
      </c>
      <c r="J44" s="2">
        <v>3.2870370370370367E-3</v>
      </c>
      <c r="K44">
        <v>0</v>
      </c>
      <c r="L44">
        <v>0</v>
      </c>
      <c r="M44">
        <v>0</v>
      </c>
      <c r="N44">
        <v>1</v>
      </c>
      <c r="O44">
        <v>1</v>
      </c>
    </row>
    <row r="45" spans="1:15" x14ac:dyDescent="0.25">
      <c r="A45">
        <v>1</v>
      </c>
      <c r="B45">
        <v>300</v>
      </c>
      <c r="C45">
        <v>60</v>
      </c>
      <c r="D45" t="s">
        <v>9</v>
      </c>
      <c r="E45" t="s">
        <v>10</v>
      </c>
      <c r="F45" t="s">
        <v>10</v>
      </c>
      <c r="G45">
        <v>0</v>
      </c>
      <c r="H45">
        <v>0</v>
      </c>
      <c r="I45" s="2">
        <v>0</v>
      </c>
      <c r="J45" s="2">
        <v>0</v>
      </c>
      <c r="K45">
        <v>0</v>
      </c>
      <c r="L45">
        <v>0</v>
      </c>
      <c r="M45">
        <v>0</v>
      </c>
      <c r="N45">
        <v>0</v>
      </c>
      <c r="O45">
        <v>1</v>
      </c>
    </row>
    <row r="46" spans="1:15" x14ac:dyDescent="0.25">
      <c r="A46">
        <v>1</v>
      </c>
      <c r="B46">
        <v>300</v>
      </c>
      <c r="C46">
        <v>64</v>
      </c>
      <c r="D46" t="s">
        <v>9</v>
      </c>
      <c r="E46" t="s">
        <v>10</v>
      </c>
      <c r="F46" t="s">
        <v>10</v>
      </c>
      <c r="G46">
        <v>0</v>
      </c>
      <c r="H46">
        <v>0</v>
      </c>
      <c r="I46" s="2">
        <v>0</v>
      </c>
      <c r="J46" s="2">
        <v>0</v>
      </c>
      <c r="K46">
        <v>0</v>
      </c>
      <c r="L46">
        <v>0</v>
      </c>
      <c r="M46">
        <v>0</v>
      </c>
      <c r="N46">
        <v>0</v>
      </c>
      <c r="O46">
        <v>1</v>
      </c>
    </row>
    <row r="47" spans="1:15" x14ac:dyDescent="0.25">
      <c r="A47">
        <v>1</v>
      </c>
      <c r="B47">
        <v>100</v>
      </c>
      <c r="C47">
        <v>66</v>
      </c>
      <c r="D47" t="s">
        <v>9</v>
      </c>
      <c r="E47" t="s">
        <v>10</v>
      </c>
      <c r="F47" t="s">
        <v>10</v>
      </c>
      <c r="G47">
        <v>0</v>
      </c>
      <c r="H47">
        <v>0</v>
      </c>
      <c r="I47" s="2">
        <v>0</v>
      </c>
      <c r="J47" s="2">
        <v>0</v>
      </c>
      <c r="K47">
        <v>0</v>
      </c>
      <c r="L47">
        <v>0</v>
      </c>
      <c r="M47">
        <v>0</v>
      </c>
      <c r="N47">
        <v>0</v>
      </c>
      <c r="O47">
        <v>2</v>
      </c>
    </row>
    <row r="48" spans="1:15" x14ac:dyDescent="0.25">
      <c r="A48">
        <v>1</v>
      </c>
      <c r="B48">
        <v>300</v>
      </c>
      <c r="C48">
        <v>66</v>
      </c>
      <c r="D48" t="s">
        <v>9</v>
      </c>
      <c r="E48" t="s">
        <v>10</v>
      </c>
      <c r="F48" t="s">
        <v>10</v>
      </c>
      <c r="G48">
        <v>0</v>
      </c>
      <c r="H48">
        <v>0</v>
      </c>
      <c r="I48" s="2">
        <v>0</v>
      </c>
      <c r="J48" s="2">
        <v>0</v>
      </c>
      <c r="K48">
        <v>0</v>
      </c>
      <c r="L48">
        <v>0</v>
      </c>
      <c r="M48">
        <v>0</v>
      </c>
      <c r="N48">
        <v>0</v>
      </c>
      <c r="O48">
        <v>2</v>
      </c>
    </row>
    <row r="49" spans="1:15" x14ac:dyDescent="0.25">
      <c r="A49">
        <v>1</v>
      </c>
      <c r="B49">
        <v>300</v>
      </c>
      <c r="C49">
        <v>73</v>
      </c>
      <c r="D49" t="s">
        <v>10</v>
      </c>
      <c r="E49" t="s">
        <v>9</v>
      </c>
      <c r="F49" t="s">
        <v>10</v>
      </c>
      <c r="G49">
        <v>1</v>
      </c>
      <c r="H49">
        <v>0</v>
      </c>
      <c r="I49" s="2">
        <v>1.2037037037037038E-3</v>
      </c>
      <c r="J49" s="2">
        <v>0</v>
      </c>
      <c r="K49">
        <v>1</v>
      </c>
      <c r="L49">
        <v>0</v>
      </c>
      <c r="M49">
        <v>0</v>
      </c>
      <c r="N49">
        <v>0</v>
      </c>
      <c r="O49">
        <v>1</v>
      </c>
    </row>
    <row r="50" spans="1:15" x14ac:dyDescent="0.25">
      <c r="A50">
        <v>1</v>
      </c>
      <c r="B50">
        <v>300</v>
      </c>
      <c r="C50">
        <v>77</v>
      </c>
      <c r="D50" t="s">
        <v>9</v>
      </c>
      <c r="E50" t="s">
        <v>10</v>
      </c>
      <c r="F50" t="s">
        <v>9</v>
      </c>
      <c r="G50">
        <v>1</v>
      </c>
      <c r="H50">
        <v>0</v>
      </c>
      <c r="I50" s="2">
        <v>0</v>
      </c>
      <c r="J50" s="2">
        <v>4.2245370370370371E-3</v>
      </c>
      <c r="K50">
        <v>0</v>
      </c>
      <c r="L50">
        <v>0</v>
      </c>
      <c r="M50">
        <v>1</v>
      </c>
      <c r="N50">
        <v>0</v>
      </c>
      <c r="O50">
        <v>1</v>
      </c>
    </row>
    <row r="51" spans="1:15" x14ac:dyDescent="0.25">
      <c r="A51">
        <v>1</v>
      </c>
      <c r="B51">
        <v>300</v>
      </c>
      <c r="C51">
        <v>80</v>
      </c>
      <c r="D51" t="s">
        <v>9</v>
      </c>
      <c r="E51" t="s">
        <v>10</v>
      </c>
      <c r="F51" t="s">
        <v>9</v>
      </c>
      <c r="G51">
        <v>0</v>
      </c>
      <c r="H51">
        <v>1</v>
      </c>
      <c r="I51" s="2">
        <v>0</v>
      </c>
      <c r="J51" s="2">
        <v>3.5648148148148154E-3</v>
      </c>
      <c r="K51">
        <v>0</v>
      </c>
      <c r="L51">
        <v>0</v>
      </c>
      <c r="M51">
        <v>0</v>
      </c>
      <c r="N51">
        <v>1</v>
      </c>
      <c r="O51">
        <v>1</v>
      </c>
    </row>
    <row r="52" spans="1:15" x14ac:dyDescent="0.25">
      <c r="A52">
        <v>1</v>
      </c>
      <c r="B52">
        <v>100</v>
      </c>
      <c r="C52">
        <v>88</v>
      </c>
      <c r="D52" t="s">
        <v>9</v>
      </c>
      <c r="E52" t="s">
        <v>10</v>
      </c>
      <c r="F52" t="s">
        <v>10</v>
      </c>
      <c r="G52">
        <v>0</v>
      </c>
      <c r="H52">
        <v>0</v>
      </c>
      <c r="I52" s="2">
        <v>0</v>
      </c>
      <c r="J52" s="2">
        <v>0</v>
      </c>
      <c r="K52">
        <v>0</v>
      </c>
      <c r="L52">
        <v>0</v>
      </c>
      <c r="M52">
        <v>0</v>
      </c>
      <c r="N52">
        <v>0</v>
      </c>
      <c r="O52">
        <v>2</v>
      </c>
    </row>
    <row r="53" spans="1:15" x14ac:dyDescent="0.25">
      <c r="A53">
        <v>1</v>
      </c>
      <c r="B53">
        <v>300</v>
      </c>
      <c r="C53">
        <v>88</v>
      </c>
      <c r="D53" t="s">
        <v>9</v>
      </c>
      <c r="E53" t="s">
        <v>10</v>
      </c>
      <c r="F53" t="s">
        <v>10</v>
      </c>
      <c r="G53">
        <v>0</v>
      </c>
      <c r="H53">
        <v>0</v>
      </c>
      <c r="I53" s="2">
        <v>0</v>
      </c>
      <c r="J53" s="2">
        <v>0</v>
      </c>
      <c r="K53">
        <v>0</v>
      </c>
      <c r="L53">
        <v>0</v>
      </c>
      <c r="M53">
        <v>0</v>
      </c>
      <c r="N53">
        <v>0</v>
      </c>
      <c r="O53">
        <v>2</v>
      </c>
    </row>
    <row r="54" spans="1:15" x14ac:dyDescent="0.25">
      <c r="A54">
        <v>1</v>
      </c>
      <c r="B54">
        <v>300</v>
      </c>
      <c r="C54">
        <v>132</v>
      </c>
      <c r="D54" t="s">
        <v>9</v>
      </c>
      <c r="E54" t="s">
        <v>10</v>
      </c>
      <c r="F54" t="s">
        <v>10</v>
      </c>
      <c r="G54">
        <v>0</v>
      </c>
      <c r="H54">
        <v>0</v>
      </c>
      <c r="I54" s="2">
        <v>0</v>
      </c>
      <c r="J54" s="2">
        <v>0</v>
      </c>
      <c r="K54">
        <v>0</v>
      </c>
      <c r="L54">
        <v>0</v>
      </c>
      <c r="M54">
        <v>0</v>
      </c>
      <c r="N54">
        <v>0</v>
      </c>
      <c r="O54">
        <v>1</v>
      </c>
    </row>
    <row r="55" spans="1:15" x14ac:dyDescent="0.25">
      <c r="A55">
        <v>1</v>
      </c>
      <c r="B55">
        <v>100</v>
      </c>
      <c r="C55">
        <v>140</v>
      </c>
      <c r="D55" t="s">
        <v>9</v>
      </c>
      <c r="E55" t="s">
        <v>10</v>
      </c>
      <c r="F55" t="s">
        <v>10</v>
      </c>
      <c r="G55">
        <v>0</v>
      </c>
      <c r="H55">
        <v>0</v>
      </c>
      <c r="I55" s="2">
        <v>0</v>
      </c>
      <c r="J55" s="2">
        <v>0</v>
      </c>
      <c r="K55">
        <v>0</v>
      </c>
      <c r="L55">
        <v>0</v>
      </c>
      <c r="M55">
        <v>0</v>
      </c>
      <c r="N55">
        <v>0</v>
      </c>
      <c r="O55">
        <v>1</v>
      </c>
    </row>
    <row r="56" spans="1:15" x14ac:dyDescent="0.25">
      <c r="A56">
        <v>1</v>
      </c>
      <c r="B56">
        <v>100</v>
      </c>
      <c r="C56">
        <v>141</v>
      </c>
      <c r="D56" t="s">
        <v>9</v>
      </c>
      <c r="E56" t="s">
        <v>10</v>
      </c>
      <c r="F56" t="s">
        <v>10</v>
      </c>
      <c r="G56">
        <v>0</v>
      </c>
      <c r="H56">
        <v>0</v>
      </c>
      <c r="I56" s="2">
        <v>0</v>
      </c>
      <c r="J56" s="2">
        <v>0</v>
      </c>
      <c r="K56">
        <v>0</v>
      </c>
      <c r="L56">
        <v>0</v>
      </c>
      <c r="M56">
        <v>0</v>
      </c>
      <c r="N56">
        <v>0</v>
      </c>
      <c r="O56">
        <v>2</v>
      </c>
    </row>
    <row r="57" spans="1:15" x14ac:dyDescent="0.25">
      <c r="A57">
        <v>1</v>
      </c>
      <c r="B57">
        <v>300</v>
      </c>
      <c r="C57">
        <v>141</v>
      </c>
      <c r="D57" t="s">
        <v>10</v>
      </c>
      <c r="E57" t="s">
        <v>10</v>
      </c>
      <c r="F57" t="s">
        <v>9</v>
      </c>
      <c r="G57">
        <v>1</v>
      </c>
      <c r="H57">
        <v>0</v>
      </c>
      <c r="I57" s="2">
        <v>0</v>
      </c>
      <c r="J57" s="2">
        <v>1.6087962962962963E-3</v>
      </c>
      <c r="K57">
        <v>0</v>
      </c>
      <c r="L57">
        <v>0</v>
      </c>
      <c r="M57">
        <v>1</v>
      </c>
      <c r="N57">
        <v>0</v>
      </c>
      <c r="O57">
        <v>2</v>
      </c>
    </row>
    <row r="58" spans="1:15" x14ac:dyDescent="0.25">
      <c r="A58">
        <v>1</v>
      </c>
      <c r="B58">
        <v>100</v>
      </c>
      <c r="C58">
        <v>142</v>
      </c>
      <c r="D58" t="s">
        <v>9</v>
      </c>
      <c r="E58" t="s">
        <v>9</v>
      </c>
      <c r="F58" t="s">
        <v>10</v>
      </c>
      <c r="G58">
        <v>0</v>
      </c>
      <c r="H58">
        <v>1</v>
      </c>
      <c r="I58" s="2">
        <v>3.2870370370370367E-3</v>
      </c>
      <c r="J58" s="2">
        <v>0</v>
      </c>
      <c r="K58">
        <v>0</v>
      </c>
      <c r="L58">
        <v>1</v>
      </c>
      <c r="M58">
        <v>0</v>
      </c>
      <c r="N58">
        <v>0</v>
      </c>
      <c r="O58">
        <v>1</v>
      </c>
    </row>
    <row r="59" spans="1:15" x14ac:dyDescent="0.25">
      <c r="A59">
        <v>1</v>
      </c>
      <c r="B59">
        <v>100</v>
      </c>
      <c r="C59">
        <v>143</v>
      </c>
      <c r="D59" t="s">
        <v>9</v>
      </c>
      <c r="E59" t="s">
        <v>10</v>
      </c>
      <c r="F59" t="s">
        <v>10</v>
      </c>
      <c r="G59">
        <v>0</v>
      </c>
      <c r="H59">
        <v>0</v>
      </c>
      <c r="I59" s="2">
        <v>0</v>
      </c>
      <c r="J59" s="2">
        <v>0</v>
      </c>
      <c r="K59">
        <v>0</v>
      </c>
      <c r="L59">
        <v>0</v>
      </c>
      <c r="M59">
        <v>0</v>
      </c>
      <c r="N59">
        <v>0</v>
      </c>
      <c r="O59">
        <v>1</v>
      </c>
    </row>
    <row r="60" spans="1:15" x14ac:dyDescent="0.25">
      <c r="A60">
        <v>1</v>
      </c>
      <c r="B60">
        <v>100</v>
      </c>
      <c r="C60">
        <v>144</v>
      </c>
      <c r="D60" t="s">
        <v>9</v>
      </c>
      <c r="E60" t="s">
        <v>10</v>
      </c>
      <c r="F60" t="s">
        <v>10</v>
      </c>
      <c r="G60">
        <v>0</v>
      </c>
      <c r="H60">
        <v>0</v>
      </c>
      <c r="I60" s="2">
        <v>0</v>
      </c>
      <c r="J60" s="2">
        <v>0</v>
      </c>
      <c r="K60">
        <v>0</v>
      </c>
      <c r="L60">
        <v>0</v>
      </c>
      <c r="M60">
        <v>0</v>
      </c>
      <c r="N60">
        <v>0</v>
      </c>
      <c r="O60">
        <v>1</v>
      </c>
    </row>
    <row r="61" spans="1:15" x14ac:dyDescent="0.25">
      <c r="A61">
        <v>1</v>
      </c>
      <c r="B61">
        <v>100</v>
      </c>
      <c r="C61">
        <v>145</v>
      </c>
      <c r="D61" t="s">
        <v>9</v>
      </c>
      <c r="E61" t="s">
        <v>10</v>
      </c>
      <c r="F61" t="s">
        <v>10</v>
      </c>
      <c r="G61">
        <v>0</v>
      </c>
      <c r="H61">
        <v>0</v>
      </c>
      <c r="I61" s="2">
        <v>0</v>
      </c>
      <c r="J61" s="2">
        <v>0</v>
      </c>
      <c r="K61">
        <v>0</v>
      </c>
      <c r="L61">
        <v>0</v>
      </c>
      <c r="M61">
        <v>0</v>
      </c>
      <c r="N61">
        <v>0</v>
      </c>
      <c r="O61">
        <v>1</v>
      </c>
    </row>
    <row r="62" spans="1:15" x14ac:dyDescent="0.25">
      <c r="A62">
        <v>1</v>
      </c>
      <c r="B62">
        <v>100</v>
      </c>
      <c r="C62">
        <v>146</v>
      </c>
      <c r="D62" t="s">
        <v>9</v>
      </c>
      <c r="E62" t="s">
        <v>10</v>
      </c>
      <c r="F62" t="s">
        <v>10</v>
      </c>
      <c r="G62">
        <v>0</v>
      </c>
      <c r="H62">
        <v>0</v>
      </c>
      <c r="I62" s="2">
        <v>0</v>
      </c>
      <c r="J62" s="2">
        <v>0</v>
      </c>
      <c r="K62">
        <v>0</v>
      </c>
      <c r="L62">
        <v>0</v>
      </c>
      <c r="M62">
        <v>0</v>
      </c>
      <c r="N62">
        <v>0</v>
      </c>
      <c r="O62">
        <v>1</v>
      </c>
    </row>
    <row r="63" spans="1:15" x14ac:dyDescent="0.25">
      <c r="A63">
        <v>1</v>
      </c>
      <c r="B63">
        <v>100</v>
      </c>
      <c r="C63">
        <v>147</v>
      </c>
      <c r="D63" t="s">
        <v>10</v>
      </c>
      <c r="E63" t="s">
        <v>9</v>
      </c>
      <c r="F63" t="s">
        <v>10</v>
      </c>
      <c r="G63">
        <v>1</v>
      </c>
      <c r="H63">
        <v>0</v>
      </c>
      <c r="I63" s="2">
        <v>8.7962962962962962E-4</v>
      </c>
      <c r="J63" s="2">
        <v>0</v>
      </c>
      <c r="K63">
        <v>1</v>
      </c>
      <c r="L63">
        <v>0</v>
      </c>
      <c r="M63">
        <v>0</v>
      </c>
      <c r="N63">
        <v>0</v>
      </c>
      <c r="O63">
        <v>1</v>
      </c>
    </row>
    <row r="64" spans="1:15" x14ac:dyDescent="0.25">
      <c r="A64">
        <v>1</v>
      </c>
      <c r="B64">
        <v>100</v>
      </c>
      <c r="C64">
        <v>148</v>
      </c>
      <c r="D64" t="s">
        <v>10</v>
      </c>
      <c r="E64" t="s">
        <v>9</v>
      </c>
      <c r="F64" t="s">
        <v>10</v>
      </c>
      <c r="G64">
        <v>0</v>
      </c>
      <c r="H64">
        <v>1</v>
      </c>
      <c r="I64" s="2">
        <v>1.2037037037037038E-3</v>
      </c>
      <c r="J64" s="2">
        <v>0</v>
      </c>
      <c r="K64">
        <v>0</v>
      </c>
      <c r="L64">
        <v>1</v>
      </c>
      <c r="M64">
        <v>0</v>
      </c>
      <c r="N64">
        <v>0</v>
      </c>
      <c r="O64">
        <v>1</v>
      </c>
    </row>
    <row r="65" spans="1:15" x14ac:dyDescent="0.25">
      <c r="A65">
        <v>1</v>
      </c>
      <c r="B65">
        <v>100</v>
      </c>
      <c r="C65">
        <v>149</v>
      </c>
      <c r="D65" t="s">
        <v>10</v>
      </c>
      <c r="E65" t="s">
        <v>9</v>
      </c>
      <c r="F65" t="s">
        <v>10</v>
      </c>
      <c r="G65">
        <v>0</v>
      </c>
      <c r="H65">
        <v>1</v>
      </c>
      <c r="I65" s="2">
        <v>3.5648148148148154E-3</v>
      </c>
      <c r="J65" s="2">
        <v>0</v>
      </c>
      <c r="K65">
        <v>0</v>
      </c>
      <c r="L65">
        <v>1</v>
      </c>
      <c r="M65">
        <v>0</v>
      </c>
      <c r="N65">
        <v>0</v>
      </c>
      <c r="O65">
        <v>1</v>
      </c>
    </row>
    <row r="66" spans="1:15" x14ac:dyDescent="0.25">
      <c r="A66">
        <v>1</v>
      </c>
      <c r="B66">
        <v>100</v>
      </c>
      <c r="C66">
        <v>150</v>
      </c>
      <c r="D66" t="s">
        <v>10</v>
      </c>
      <c r="E66" t="s">
        <v>9</v>
      </c>
      <c r="F66" t="s">
        <v>10</v>
      </c>
      <c r="G66">
        <v>0</v>
      </c>
      <c r="H66">
        <v>1</v>
      </c>
      <c r="I66" s="2">
        <v>3.2870370370370367E-3</v>
      </c>
      <c r="J66" s="2">
        <v>0</v>
      </c>
      <c r="K66">
        <v>0</v>
      </c>
      <c r="L66">
        <v>1</v>
      </c>
      <c r="M66">
        <v>0</v>
      </c>
      <c r="N66">
        <v>0</v>
      </c>
      <c r="O66">
        <v>1</v>
      </c>
    </row>
    <row r="67" spans="1:15" x14ac:dyDescent="0.25">
      <c r="A67">
        <v>1</v>
      </c>
      <c r="B67">
        <v>100</v>
      </c>
      <c r="C67">
        <v>151</v>
      </c>
      <c r="D67" t="s">
        <v>10</v>
      </c>
      <c r="E67" t="s">
        <v>9</v>
      </c>
      <c r="F67" t="s">
        <v>10</v>
      </c>
      <c r="G67">
        <v>1</v>
      </c>
      <c r="H67">
        <v>0</v>
      </c>
      <c r="I67" s="2">
        <v>6.2500000000000001E-4</v>
      </c>
      <c r="J67" s="2">
        <v>0</v>
      </c>
      <c r="K67">
        <v>1</v>
      </c>
      <c r="L67">
        <v>0</v>
      </c>
      <c r="M67">
        <v>0</v>
      </c>
      <c r="N67">
        <v>0</v>
      </c>
      <c r="O67">
        <v>1</v>
      </c>
    </row>
    <row r="68" spans="1:15" x14ac:dyDescent="0.25">
      <c r="A68">
        <v>1</v>
      </c>
      <c r="B68">
        <v>100</v>
      </c>
      <c r="C68">
        <v>152</v>
      </c>
      <c r="D68" t="s">
        <v>10</v>
      </c>
      <c r="E68" t="s">
        <v>9</v>
      </c>
      <c r="F68" t="s">
        <v>10</v>
      </c>
      <c r="G68">
        <v>1</v>
      </c>
      <c r="H68">
        <v>0</v>
      </c>
      <c r="I68" s="2">
        <v>9.2592592592592585E-4</v>
      </c>
      <c r="J68" s="2">
        <v>0</v>
      </c>
      <c r="K68">
        <v>1</v>
      </c>
      <c r="L68">
        <v>0</v>
      </c>
      <c r="M68">
        <v>0</v>
      </c>
      <c r="N68">
        <v>0</v>
      </c>
      <c r="O68">
        <v>1</v>
      </c>
    </row>
    <row r="69" spans="1:15" x14ac:dyDescent="0.25">
      <c r="A69">
        <v>1</v>
      </c>
      <c r="B69">
        <v>100</v>
      </c>
      <c r="C69">
        <v>153</v>
      </c>
      <c r="D69" t="s">
        <v>10</v>
      </c>
      <c r="E69" t="s">
        <v>9</v>
      </c>
      <c r="F69" t="s">
        <v>10</v>
      </c>
      <c r="G69">
        <v>0</v>
      </c>
      <c r="H69">
        <v>1</v>
      </c>
      <c r="I69" s="2">
        <v>5.4398148148148144E-4</v>
      </c>
      <c r="J69" s="2">
        <v>0</v>
      </c>
      <c r="K69">
        <v>0</v>
      </c>
      <c r="L69">
        <v>1</v>
      </c>
      <c r="M69">
        <v>0</v>
      </c>
      <c r="N69">
        <v>0</v>
      </c>
      <c r="O69">
        <v>1</v>
      </c>
    </row>
    <row r="70" spans="1:15" x14ac:dyDescent="0.25">
      <c r="A70">
        <v>1</v>
      </c>
      <c r="B70">
        <v>100</v>
      </c>
      <c r="C70">
        <v>154</v>
      </c>
      <c r="D70" t="s">
        <v>10</v>
      </c>
      <c r="E70" t="s">
        <v>10</v>
      </c>
      <c r="F70" t="s">
        <v>9</v>
      </c>
      <c r="G70">
        <v>0</v>
      </c>
      <c r="H70">
        <v>1</v>
      </c>
      <c r="I70" s="2">
        <v>0</v>
      </c>
      <c r="J70" s="2">
        <v>2.9398148148148148E-3</v>
      </c>
      <c r="K70">
        <v>0</v>
      </c>
      <c r="L70">
        <v>0</v>
      </c>
      <c r="M70">
        <v>0</v>
      </c>
      <c r="N70">
        <v>1</v>
      </c>
      <c r="O70">
        <v>1</v>
      </c>
    </row>
    <row r="71" spans="1:15" x14ac:dyDescent="0.25">
      <c r="A71">
        <v>1</v>
      </c>
      <c r="B71">
        <v>100</v>
      </c>
      <c r="C71">
        <v>155</v>
      </c>
      <c r="D71" t="s">
        <v>10</v>
      </c>
      <c r="E71" t="s">
        <v>10</v>
      </c>
      <c r="F71" t="s">
        <v>9</v>
      </c>
      <c r="G71">
        <v>1</v>
      </c>
      <c r="H71">
        <v>0</v>
      </c>
      <c r="I71" s="2">
        <v>0</v>
      </c>
      <c r="J71" s="2">
        <v>8.7962962962962962E-4</v>
      </c>
      <c r="K71">
        <v>0</v>
      </c>
      <c r="L71">
        <v>0</v>
      </c>
      <c r="M71">
        <v>1</v>
      </c>
      <c r="N71">
        <v>0</v>
      </c>
      <c r="O71">
        <v>1</v>
      </c>
    </row>
    <row r="72" spans="1:15" x14ac:dyDescent="0.25">
      <c r="A72">
        <v>1</v>
      </c>
      <c r="B72">
        <v>100</v>
      </c>
      <c r="C72">
        <v>156</v>
      </c>
      <c r="D72" t="s">
        <v>10</v>
      </c>
      <c r="E72" t="s">
        <v>10</v>
      </c>
      <c r="F72" t="s">
        <v>9</v>
      </c>
      <c r="G72">
        <v>0</v>
      </c>
      <c r="H72">
        <v>1</v>
      </c>
      <c r="I72" s="2">
        <v>0</v>
      </c>
      <c r="J72" s="2">
        <v>1.3425925925925925E-3</v>
      </c>
      <c r="K72">
        <v>0</v>
      </c>
      <c r="L72">
        <v>0</v>
      </c>
      <c r="M72">
        <v>0</v>
      </c>
      <c r="N72">
        <v>1</v>
      </c>
      <c r="O72">
        <v>1</v>
      </c>
    </row>
    <row r="73" spans="1:15" x14ac:dyDescent="0.25">
      <c r="A73">
        <v>1</v>
      </c>
      <c r="B73">
        <v>100</v>
      </c>
      <c r="C73">
        <v>157</v>
      </c>
      <c r="D73" t="s">
        <v>10</v>
      </c>
      <c r="E73" t="s">
        <v>10</v>
      </c>
      <c r="F73" t="s">
        <v>9</v>
      </c>
      <c r="G73">
        <v>1</v>
      </c>
      <c r="H73">
        <v>0</v>
      </c>
      <c r="I73" s="2">
        <v>0</v>
      </c>
      <c r="J73" s="2">
        <v>1.1458333333333333E-3</v>
      </c>
      <c r="K73">
        <v>0</v>
      </c>
      <c r="L73">
        <v>0</v>
      </c>
      <c r="M73">
        <v>1</v>
      </c>
      <c r="N73">
        <v>0</v>
      </c>
      <c r="O73">
        <v>1</v>
      </c>
    </row>
    <row r="74" spans="1:15" x14ac:dyDescent="0.25">
      <c r="A74">
        <v>1</v>
      </c>
      <c r="B74">
        <v>100</v>
      </c>
      <c r="C74">
        <v>158</v>
      </c>
      <c r="D74" t="s">
        <v>10</v>
      </c>
      <c r="E74" t="s">
        <v>10</v>
      </c>
      <c r="F74" t="s">
        <v>9</v>
      </c>
      <c r="G74">
        <v>0</v>
      </c>
      <c r="H74">
        <v>1</v>
      </c>
      <c r="I74" s="2">
        <v>0</v>
      </c>
      <c r="J74" s="2">
        <v>5.4398148148148144E-4</v>
      </c>
      <c r="K74">
        <v>0</v>
      </c>
      <c r="L74">
        <v>0</v>
      </c>
      <c r="M74">
        <v>0</v>
      </c>
      <c r="N74">
        <v>1</v>
      </c>
      <c r="O74">
        <v>1</v>
      </c>
    </row>
    <row r="75" spans="1:15" x14ac:dyDescent="0.25">
      <c r="A75">
        <v>1</v>
      </c>
      <c r="B75">
        <v>300</v>
      </c>
      <c r="C75">
        <v>159</v>
      </c>
      <c r="D75" t="s">
        <v>9</v>
      </c>
      <c r="E75" t="s">
        <v>10</v>
      </c>
      <c r="F75" t="s">
        <v>10</v>
      </c>
      <c r="G75">
        <v>0</v>
      </c>
      <c r="H75">
        <v>0</v>
      </c>
      <c r="I75" s="2">
        <v>0</v>
      </c>
      <c r="J75" s="2">
        <v>0</v>
      </c>
      <c r="K75">
        <v>0</v>
      </c>
      <c r="L75">
        <v>0</v>
      </c>
      <c r="M75">
        <v>0</v>
      </c>
      <c r="N75">
        <v>0</v>
      </c>
      <c r="O75">
        <v>1</v>
      </c>
    </row>
    <row r="76" spans="1:15" x14ac:dyDescent="0.25">
      <c r="A76">
        <v>1</v>
      </c>
      <c r="B76">
        <v>300</v>
      </c>
      <c r="C76">
        <v>160</v>
      </c>
      <c r="D76" t="s">
        <v>9</v>
      </c>
      <c r="E76" t="s">
        <v>10</v>
      </c>
      <c r="F76" t="s">
        <v>10</v>
      </c>
      <c r="G76">
        <v>0</v>
      </c>
      <c r="H76">
        <v>0</v>
      </c>
      <c r="I76" s="2">
        <v>0</v>
      </c>
      <c r="J76" s="2">
        <v>0</v>
      </c>
      <c r="K76">
        <v>0</v>
      </c>
      <c r="L76">
        <v>0</v>
      </c>
      <c r="M76">
        <v>0</v>
      </c>
      <c r="N76">
        <v>0</v>
      </c>
      <c r="O76">
        <v>1</v>
      </c>
    </row>
    <row r="77" spans="1:15" x14ac:dyDescent="0.25">
      <c r="A77">
        <v>1</v>
      </c>
      <c r="B77">
        <v>300</v>
      </c>
      <c r="C77">
        <v>161</v>
      </c>
      <c r="D77" t="s">
        <v>9</v>
      </c>
      <c r="E77" t="s">
        <v>10</v>
      </c>
      <c r="F77" t="s">
        <v>9</v>
      </c>
      <c r="G77">
        <v>1</v>
      </c>
      <c r="H77">
        <v>0</v>
      </c>
      <c r="I77" s="2">
        <v>0</v>
      </c>
      <c r="J77" s="2">
        <v>1.261574074074074E-3</v>
      </c>
      <c r="K77">
        <v>0</v>
      </c>
      <c r="L77">
        <v>0</v>
      </c>
      <c r="M77">
        <v>1</v>
      </c>
      <c r="N77">
        <v>0</v>
      </c>
      <c r="O77">
        <v>1</v>
      </c>
    </row>
    <row r="78" spans="1:15" x14ac:dyDescent="0.25">
      <c r="A78">
        <v>1</v>
      </c>
      <c r="B78">
        <v>300</v>
      </c>
      <c r="C78">
        <v>162</v>
      </c>
      <c r="D78" t="s">
        <v>9</v>
      </c>
      <c r="E78" t="s">
        <v>10</v>
      </c>
      <c r="F78" t="s">
        <v>10</v>
      </c>
      <c r="G78">
        <v>0</v>
      </c>
      <c r="H78">
        <v>0</v>
      </c>
      <c r="I78" s="2">
        <v>0</v>
      </c>
      <c r="J78" s="2">
        <v>0</v>
      </c>
      <c r="K78">
        <v>0</v>
      </c>
      <c r="L78">
        <v>0</v>
      </c>
      <c r="M78">
        <v>0</v>
      </c>
      <c r="N78">
        <v>0</v>
      </c>
      <c r="O78">
        <v>1</v>
      </c>
    </row>
    <row r="79" spans="1:15" x14ac:dyDescent="0.25">
      <c r="A79">
        <v>1</v>
      </c>
      <c r="B79">
        <v>300</v>
      </c>
      <c r="C79">
        <v>163</v>
      </c>
      <c r="D79" t="s">
        <v>9</v>
      </c>
      <c r="E79" t="s">
        <v>10</v>
      </c>
      <c r="F79" t="s">
        <v>10</v>
      </c>
      <c r="G79">
        <v>0</v>
      </c>
      <c r="H79">
        <v>0</v>
      </c>
      <c r="I79" s="2">
        <v>0</v>
      </c>
      <c r="J79" s="2">
        <v>0</v>
      </c>
      <c r="K79">
        <v>0</v>
      </c>
      <c r="L79">
        <v>0</v>
      </c>
      <c r="M79">
        <v>0</v>
      </c>
      <c r="N79">
        <v>0</v>
      </c>
      <c r="O79">
        <v>1</v>
      </c>
    </row>
    <row r="80" spans="1:15" x14ac:dyDescent="0.25">
      <c r="A80">
        <v>1</v>
      </c>
      <c r="B80">
        <v>300</v>
      </c>
      <c r="C80">
        <v>164</v>
      </c>
      <c r="D80" t="s">
        <v>9</v>
      </c>
      <c r="E80" t="s">
        <v>9</v>
      </c>
      <c r="F80" t="s">
        <v>10</v>
      </c>
      <c r="G80">
        <v>2</v>
      </c>
      <c r="H80">
        <v>1</v>
      </c>
      <c r="I80" s="2">
        <v>7.743055555555556E-3</v>
      </c>
      <c r="J80" s="2">
        <v>0</v>
      </c>
      <c r="K80">
        <v>2</v>
      </c>
      <c r="L80">
        <v>1</v>
      </c>
      <c r="M80">
        <v>0</v>
      </c>
      <c r="N80">
        <v>0</v>
      </c>
      <c r="O80">
        <v>1</v>
      </c>
    </row>
    <row r="81" spans="1:15" x14ac:dyDescent="0.25">
      <c r="A81">
        <v>1</v>
      </c>
      <c r="B81">
        <v>300</v>
      </c>
      <c r="C81">
        <v>165</v>
      </c>
      <c r="D81" t="s">
        <v>9</v>
      </c>
      <c r="E81" t="s">
        <v>10</v>
      </c>
      <c r="F81" t="s">
        <v>10</v>
      </c>
      <c r="G81">
        <v>0</v>
      </c>
      <c r="H81">
        <v>0</v>
      </c>
      <c r="I81" s="2">
        <v>0</v>
      </c>
      <c r="J81" s="2">
        <v>0</v>
      </c>
      <c r="K81">
        <v>0</v>
      </c>
      <c r="L81">
        <v>0</v>
      </c>
      <c r="M81">
        <v>0</v>
      </c>
      <c r="N81">
        <v>0</v>
      </c>
      <c r="O81">
        <v>1</v>
      </c>
    </row>
    <row r="82" spans="1:15" x14ac:dyDescent="0.25">
      <c r="A82">
        <v>1</v>
      </c>
      <c r="B82">
        <v>300</v>
      </c>
      <c r="C82">
        <v>166</v>
      </c>
      <c r="D82" t="s">
        <v>9</v>
      </c>
      <c r="E82" t="s">
        <v>10</v>
      </c>
      <c r="F82" t="s">
        <v>9</v>
      </c>
      <c r="G82">
        <v>0</v>
      </c>
      <c r="H82">
        <v>1</v>
      </c>
      <c r="I82" s="2">
        <v>0</v>
      </c>
      <c r="J82" s="2">
        <v>1.8518518518518517E-3</v>
      </c>
      <c r="K82">
        <v>0</v>
      </c>
      <c r="L82">
        <v>0</v>
      </c>
      <c r="M82">
        <v>0</v>
      </c>
      <c r="N82">
        <v>1</v>
      </c>
      <c r="O82">
        <v>1</v>
      </c>
    </row>
    <row r="83" spans="1:15" x14ac:dyDescent="0.25">
      <c r="A83">
        <v>1</v>
      </c>
      <c r="B83">
        <v>300</v>
      </c>
      <c r="C83">
        <v>167</v>
      </c>
      <c r="D83" t="s">
        <v>9</v>
      </c>
      <c r="E83" t="s">
        <v>10</v>
      </c>
      <c r="F83" t="s">
        <v>10</v>
      </c>
      <c r="G83">
        <v>0</v>
      </c>
      <c r="H83">
        <v>0</v>
      </c>
      <c r="I83" s="2">
        <v>0</v>
      </c>
      <c r="J83" s="2">
        <v>0</v>
      </c>
      <c r="K83">
        <v>0</v>
      </c>
      <c r="L83">
        <v>0</v>
      </c>
      <c r="M83">
        <v>0</v>
      </c>
      <c r="N83">
        <v>0</v>
      </c>
      <c r="O83">
        <v>1</v>
      </c>
    </row>
    <row r="84" spans="1:15" x14ac:dyDescent="0.25">
      <c r="A84">
        <v>1</v>
      </c>
      <c r="B84">
        <v>300</v>
      </c>
      <c r="C84">
        <v>168</v>
      </c>
      <c r="D84" t="s">
        <v>10</v>
      </c>
      <c r="E84" t="s">
        <v>9</v>
      </c>
      <c r="F84" t="s">
        <v>10</v>
      </c>
      <c r="G84">
        <v>0</v>
      </c>
      <c r="H84">
        <v>1</v>
      </c>
      <c r="I84" s="2">
        <v>1.5046296296296297E-4</v>
      </c>
      <c r="J84" s="2">
        <v>0</v>
      </c>
      <c r="K84">
        <v>0</v>
      </c>
      <c r="L84">
        <v>1</v>
      </c>
      <c r="M84">
        <v>0</v>
      </c>
      <c r="N84">
        <v>0</v>
      </c>
      <c r="O84">
        <v>1</v>
      </c>
    </row>
    <row r="85" spans="1:15" x14ac:dyDescent="0.25">
      <c r="A85">
        <v>1</v>
      </c>
      <c r="B85">
        <v>300</v>
      </c>
      <c r="C85">
        <v>169</v>
      </c>
      <c r="D85" t="s">
        <v>10</v>
      </c>
      <c r="E85" t="s">
        <v>10</v>
      </c>
      <c r="F85" t="s">
        <v>9</v>
      </c>
      <c r="G85">
        <v>0</v>
      </c>
      <c r="H85">
        <v>1</v>
      </c>
      <c r="I85" s="2">
        <v>0</v>
      </c>
      <c r="J85" s="2">
        <v>1.5046296296296297E-4</v>
      </c>
      <c r="K85">
        <v>0</v>
      </c>
      <c r="L85">
        <v>0</v>
      </c>
      <c r="M85">
        <v>0</v>
      </c>
      <c r="N85">
        <v>1</v>
      </c>
      <c r="O85">
        <v>1</v>
      </c>
    </row>
    <row r="86" spans="1:15" x14ac:dyDescent="0.25">
      <c r="A86">
        <v>1</v>
      </c>
      <c r="B86">
        <v>300</v>
      </c>
      <c r="C86">
        <v>170</v>
      </c>
      <c r="D86" t="s">
        <v>10</v>
      </c>
      <c r="E86" t="s">
        <v>9</v>
      </c>
      <c r="F86" t="s">
        <v>10</v>
      </c>
      <c r="G86">
        <v>1</v>
      </c>
      <c r="H86">
        <v>0</v>
      </c>
      <c r="I86" s="2">
        <v>3.0902777777777782E-3</v>
      </c>
      <c r="J86" s="2">
        <v>0</v>
      </c>
      <c r="K86">
        <v>1</v>
      </c>
      <c r="L86">
        <v>0</v>
      </c>
      <c r="M86">
        <v>0</v>
      </c>
      <c r="N86">
        <v>0</v>
      </c>
      <c r="O86">
        <v>1</v>
      </c>
    </row>
    <row r="87" spans="1:15" x14ac:dyDescent="0.25">
      <c r="A87">
        <v>1</v>
      </c>
      <c r="B87">
        <v>300</v>
      </c>
      <c r="C87">
        <v>171</v>
      </c>
      <c r="D87" t="s">
        <v>10</v>
      </c>
      <c r="E87" t="s">
        <v>9</v>
      </c>
      <c r="F87" t="s">
        <v>10</v>
      </c>
      <c r="G87">
        <v>0</v>
      </c>
      <c r="H87">
        <v>1</v>
      </c>
      <c r="I87" s="2">
        <v>1.8518518518518517E-3</v>
      </c>
      <c r="J87" s="2">
        <v>0</v>
      </c>
      <c r="K87">
        <v>0</v>
      </c>
      <c r="L87">
        <v>1</v>
      </c>
      <c r="M87">
        <v>0</v>
      </c>
      <c r="N87">
        <v>0</v>
      </c>
      <c r="O87">
        <v>1</v>
      </c>
    </row>
    <row r="88" spans="1:15" x14ac:dyDescent="0.25">
      <c r="A88">
        <v>1</v>
      </c>
      <c r="B88">
        <v>300</v>
      </c>
      <c r="C88">
        <v>172</v>
      </c>
      <c r="D88" t="s">
        <v>10</v>
      </c>
      <c r="E88" t="s">
        <v>9</v>
      </c>
      <c r="F88" t="s">
        <v>10</v>
      </c>
      <c r="G88">
        <v>1</v>
      </c>
      <c r="H88">
        <v>0</v>
      </c>
      <c r="I88" s="2">
        <v>3.425925925925926E-3</v>
      </c>
      <c r="J88" s="2">
        <v>0</v>
      </c>
      <c r="K88">
        <v>1</v>
      </c>
      <c r="L88">
        <v>0</v>
      </c>
      <c r="M88">
        <v>0</v>
      </c>
      <c r="N88">
        <v>0</v>
      </c>
      <c r="O88">
        <v>1</v>
      </c>
    </row>
    <row r="89" spans="1:15" x14ac:dyDescent="0.25">
      <c r="A89">
        <v>2</v>
      </c>
      <c r="B89">
        <v>100</v>
      </c>
      <c r="C89">
        <v>1</v>
      </c>
      <c r="D89" t="s">
        <v>9</v>
      </c>
      <c r="E89" t="s">
        <v>10</v>
      </c>
      <c r="F89" t="s">
        <v>9</v>
      </c>
      <c r="G89">
        <v>0</v>
      </c>
      <c r="H89">
        <v>1</v>
      </c>
      <c r="I89" s="3">
        <v>0</v>
      </c>
      <c r="J89" s="3">
        <v>4.409722222222222E-3</v>
      </c>
      <c r="K89">
        <v>0</v>
      </c>
      <c r="L89">
        <v>0</v>
      </c>
      <c r="M89">
        <v>0</v>
      </c>
      <c r="N89">
        <v>1</v>
      </c>
      <c r="O89">
        <v>1</v>
      </c>
    </row>
    <row r="90" spans="1:15" x14ac:dyDescent="0.25">
      <c r="A90">
        <v>2</v>
      </c>
      <c r="B90">
        <v>300</v>
      </c>
      <c r="C90">
        <v>2</v>
      </c>
      <c r="D90" t="s">
        <v>9</v>
      </c>
      <c r="E90" t="s">
        <v>10</v>
      </c>
      <c r="F90" t="s">
        <v>9</v>
      </c>
      <c r="G90">
        <v>0</v>
      </c>
      <c r="H90">
        <v>1</v>
      </c>
      <c r="I90" s="3">
        <v>0</v>
      </c>
      <c r="J90" s="3">
        <v>1.9328703703703704E-3</v>
      </c>
      <c r="K90">
        <v>0</v>
      </c>
      <c r="L90">
        <v>0</v>
      </c>
      <c r="M90">
        <v>0</v>
      </c>
      <c r="N90">
        <v>1</v>
      </c>
      <c r="O90">
        <v>2</v>
      </c>
    </row>
    <row r="91" spans="1:15" x14ac:dyDescent="0.25">
      <c r="A91">
        <v>2</v>
      </c>
      <c r="B91">
        <v>100</v>
      </c>
      <c r="C91">
        <v>2</v>
      </c>
      <c r="D91" t="s">
        <v>9</v>
      </c>
      <c r="E91" t="s">
        <v>10</v>
      </c>
      <c r="F91" t="s">
        <v>10</v>
      </c>
      <c r="G91">
        <v>0</v>
      </c>
      <c r="H91">
        <v>0</v>
      </c>
      <c r="I91" s="3">
        <v>0</v>
      </c>
      <c r="J91" s="3">
        <v>0</v>
      </c>
      <c r="K91">
        <v>0</v>
      </c>
      <c r="L91">
        <v>0</v>
      </c>
      <c r="M91">
        <v>0</v>
      </c>
      <c r="N91">
        <v>0</v>
      </c>
      <c r="O91">
        <v>2</v>
      </c>
    </row>
    <row r="92" spans="1:15" x14ac:dyDescent="0.25">
      <c r="A92">
        <v>2</v>
      </c>
      <c r="B92">
        <v>300</v>
      </c>
      <c r="C92">
        <v>3</v>
      </c>
      <c r="D92" t="s">
        <v>9</v>
      </c>
      <c r="E92" t="s">
        <v>12</v>
      </c>
      <c r="F92" t="s">
        <v>10</v>
      </c>
      <c r="G92">
        <v>0</v>
      </c>
      <c r="H92">
        <v>0</v>
      </c>
      <c r="I92" s="3">
        <v>0</v>
      </c>
      <c r="J92" s="3">
        <v>0</v>
      </c>
      <c r="K92">
        <v>0</v>
      </c>
      <c r="L92">
        <v>0</v>
      </c>
      <c r="M92">
        <v>0</v>
      </c>
      <c r="N92">
        <v>0</v>
      </c>
      <c r="O92">
        <v>2</v>
      </c>
    </row>
    <row r="93" spans="1:15" x14ac:dyDescent="0.25">
      <c r="A93">
        <v>2</v>
      </c>
      <c r="B93">
        <v>100</v>
      </c>
      <c r="C93">
        <v>3</v>
      </c>
      <c r="D93" t="s">
        <v>9</v>
      </c>
      <c r="E93" t="s">
        <v>10</v>
      </c>
      <c r="F93" t="s">
        <v>10</v>
      </c>
      <c r="G93">
        <v>0</v>
      </c>
      <c r="H93">
        <v>0</v>
      </c>
      <c r="I93" s="3">
        <v>0</v>
      </c>
      <c r="J93" s="3">
        <v>0</v>
      </c>
      <c r="K93">
        <v>0</v>
      </c>
      <c r="L93">
        <v>0</v>
      </c>
      <c r="M93">
        <v>0</v>
      </c>
      <c r="N93">
        <v>0</v>
      </c>
      <c r="O93">
        <v>2</v>
      </c>
    </row>
    <row r="94" spans="1:15" x14ac:dyDescent="0.25">
      <c r="A94">
        <v>2</v>
      </c>
      <c r="B94">
        <v>100</v>
      </c>
      <c r="C94">
        <v>11</v>
      </c>
      <c r="D94" t="s">
        <v>9</v>
      </c>
      <c r="E94" t="s">
        <v>9</v>
      </c>
      <c r="F94" t="s">
        <v>10</v>
      </c>
      <c r="G94">
        <v>3</v>
      </c>
      <c r="H94">
        <v>0</v>
      </c>
      <c r="I94" s="3">
        <v>5.5208333333333333E-3</v>
      </c>
      <c r="J94" s="3">
        <v>0</v>
      </c>
      <c r="K94">
        <v>3</v>
      </c>
      <c r="L94">
        <v>0</v>
      </c>
      <c r="M94">
        <v>0</v>
      </c>
      <c r="N94">
        <v>0</v>
      </c>
      <c r="O94">
        <v>1</v>
      </c>
    </row>
    <row r="95" spans="1:15" x14ac:dyDescent="0.25">
      <c r="A95">
        <v>2</v>
      </c>
      <c r="B95">
        <v>100</v>
      </c>
      <c r="C95">
        <v>14</v>
      </c>
      <c r="D95" t="s">
        <v>10</v>
      </c>
      <c r="E95" t="s">
        <v>9</v>
      </c>
      <c r="F95" t="s">
        <v>10</v>
      </c>
      <c r="G95">
        <v>0</v>
      </c>
      <c r="H95">
        <v>1</v>
      </c>
      <c r="I95" s="3">
        <v>4.409722222222222E-3</v>
      </c>
      <c r="J95" s="3">
        <v>0</v>
      </c>
      <c r="K95">
        <v>0</v>
      </c>
      <c r="L95">
        <v>1</v>
      </c>
      <c r="M95">
        <v>0</v>
      </c>
      <c r="N95">
        <v>0</v>
      </c>
      <c r="O95">
        <v>1</v>
      </c>
    </row>
    <row r="96" spans="1:15" x14ac:dyDescent="0.25">
      <c r="A96">
        <v>2</v>
      </c>
      <c r="B96">
        <v>100</v>
      </c>
      <c r="C96">
        <v>15</v>
      </c>
      <c r="D96" t="s">
        <v>9</v>
      </c>
      <c r="E96" t="s">
        <v>9</v>
      </c>
      <c r="F96" t="s">
        <v>10</v>
      </c>
      <c r="G96">
        <v>1</v>
      </c>
      <c r="H96">
        <v>0</v>
      </c>
      <c r="I96" s="3">
        <v>1.1458333333333333E-3</v>
      </c>
      <c r="J96" s="3">
        <v>0</v>
      </c>
      <c r="K96">
        <v>1</v>
      </c>
      <c r="L96">
        <v>0</v>
      </c>
      <c r="M96">
        <v>0</v>
      </c>
      <c r="N96">
        <v>0</v>
      </c>
      <c r="O96">
        <v>1</v>
      </c>
    </row>
    <row r="97" spans="1:15" x14ac:dyDescent="0.25">
      <c r="A97">
        <v>2</v>
      </c>
      <c r="B97">
        <v>100</v>
      </c>
      <c r="C97">
        <v>17</v>
      </c>
      <c r="D97" t="s">
        <v>9</v>
      </c>
      <c r="E97" t="s">
        <v>10</v>
      </c>
      <c r="F97" t="s">
        <v>10</v>
      </c>
      <c r="G97">
        <v>0</v>
      </c>
      <c r="H97">
        <v>0</v>
      </c>
      <c r="I97" s="3">
        <v>0</v>
      </c>
      <c r="J97" s="3">
        <v>0</v>
      </c>
      <c r="K97">
        <v>0</v>
      </c>
      <c r="L97">
        <v>0</v>
      </c>
      <c r="M97">
        <v>0</v>
      </c>
      <c r="N97">
        <v>0</v>
      </c>
      <c r="O97">
        <v>1</v>
      </c>
    </row>
    <row r="98" spans="1:15" x14ac:dyDescent="0.25">
      <c r="A98">
        <v>2</v>
      </c>
      <c r="B98">
        <v>300</v>
      </c>
      <c r="C98">
        <v>18</v>
      </c>
      <c r="D98" t="s">
        <v>9</v>
      </c>
      <c r="E98" t="s">
        <v>10</v>
      </c>
      <c r="F98" t="s">
        <v>9</v>
      </c>
      <c r="G98">
        <v>1</v>
      </c>
      <c r="H98">
        <v>0</v>
      </c>
      <c r="I98" s="3">
        <v>0</v>
      </c>
      <c r="J98" s="3">
        <v>1.9560185185185184E-3</v>
      </c>
      <c r="K98">
        <v>0</v>
      </c>
      <c r="L98">
        <v>0</v>
      </c>
      <c r="M98">
        <v>1</v>
      </c>
      <c r="N98">
        <v>0</v>
      </c>
      <c r="O98">
        <v>2</v>
      </c>
    </row>
    <row r="99" spans="1:15" x14ac:dyDescent="0.25">
      <c r="A99">
        <v>2</v>
      </c>
      <c r="B99">
        <v>100</v>
      </c>
      <c r="C99">
        <v>18</v>
      </c>
      <c r="D99" t="s">
        <v>9</v>
      </c>
      <c r="E99" t="s">
        <v>10</v>
      </c>
      <c r="F99" t="s">
        <v>10</v>
      </c>
      <c r="G99">
        <v>0</v>
      </c>
      <c r="H99">
        <v>0</v>
      </c>
      <c r="I99" s="3">
        <v>0</v>
      </c>
      <c r="J99" s="3">
        <v>0</v>
      </c>
      <c r="K99">
        <v>0</v>
      </c>
      <c r="L99">
        <v>0</v>
      </c>
      <c r="M99">
        <v>0</v>
      </c>
      <c r="N99">
        <v>0</v>
      </c>
      <c r="O99">
        <v>2</v>
      </c>
    </row>
    <row r="100" spans="1:15" x14ac:dyDescent="0.25">
      <c r="A100">
        <v>2</v>
      </c>
      <c r="B100">
        <v>100</v>
      </c>
      <c r="C100">
        <v>19</v>
      </c>
      <c r="D100" t="s">
        <v>9</v>
      </c>
      <c r="E100" t="s">
        <v>9</v>
      </c>
      <c r="F100" t="s">
        <v>9</v>
      </c>
      <c r="G100">
        <v>1</v>
      </c>
      <c r="H100">
        <v>1</v>
      </c>
      <c r="I100" s="3">
        <v>1.6203703703703703E-3</v>
      </c>
      <c r="J100" s="3">
        <v>2.9398148148148148E-3</v>
      </c>
      <c r="K100">
        <v>1</v>
      </c>
      <c r="L100">
        <v>0</v>
      </c>
      <c r="M100">
        <v>0</v>
      </c>
      <c r="N100">
        <v>1</v>
      </c>
      <c r="O100">
        <v>1</v>
      </c>
    </row>
    <row r="101" spans="1:15" x14ac:dyDescent="0.25">
      <c r="A101">
        <v>2</v>
      </c>
      <c r="B101">
        <v>300</v>
      </c>
      <c r="C101">
        <v>21</v>
      </c>
      <c r="D101" t="s">
        <v>9</v>
      </c>
      <c r="E101" t="s">
        <v>9</v>
      </c>
      <c r="F101" t="s">
        <v>9</v>
      </c>
      <c r="G101">
        <v>1</v>
      </c>
      <c r="H101">
        <v>1</v>
      </c>
      <c r="I101" s="3">
        <v>1.9328703703703704E-3</v>
      </c>
      <c r="J101" s="3">
        <v>4.2476851851851851E-3</v>
      </c>
      <c r="K101">
        <v>0</v>
      </c>
      <c r="L101">
        <v>1</v>
      </c>
      <c r="M101">
        <v>1</v>
      </c>
      <c r="N101">
        <v>0</v>
      </c>
      <c r="O101">
        <v>2</v>
      </c>
    </row>
    <row r="102" spans="1:15" x14ac:dyDescent="0.25">
      <c r="A102">
        <v>2</v>
      </c>
      <c r="B102">
        <v>100</v>
      </c>
      <c r="C102">
        <v>21</v>
      </c>
      <c r="D102" t="s">
        <v>9</v>
      </c>
      <c r="E102" t="s">
        <v>10</v>
      </c>
      <c r="F102" t="s">
        <v>10</v>
      </c>
      <c r="G102">
        <v>0</v>
      </c>
      <c r="H102">
        <v>0</v>
      </c>
      <c r="I102" s="3">
        <v>0</v>
      </c>
      <c r="J102" s="3">
        <v>0</v>
      </c>
      <c r="K102">
        <v>0</v>
      </c>
      <c r="L102">
        <v>0</v>
      </c>
      <c r="M102">
        <v>0</v>
      </c>
      <c r="N102">
        <v>0</v>
      </c>
      <c r="O102">
        <v>2</v>
      </c>
    </row>
    <row r="103" spans="1:15" x14ac:dyDescent="0.25">
      <c r="A103">
        <v>2</v>
      </c>
      <c r="B103">
        <v>300</v>
      </c>
      <c r="C103">
        <v>22</v>
      </c>
      <c r="D103" t="s">
        <v>9</v>
      </c>
      <c r="E103" t="s">
        <v>9</v>
      </c>
      <c r="F103" t="s">
        <v>10</v>
      </c>
      <c r="G103">
        <v>1</v>
      </c>
      <c r="H103">
        <v>0</v>
      </c>
      <c r="I103" s="3">
        <v>1.9560185185185184E-3</v>
      </c>
      <c r="J103" s="3">
        <v>0</v>
      </c>
      <c r="K103">
        <v>1</v>
      </c>
      <c r="L103">
        <v>0</v>
      </c>
      <c r="M103">
        <v>0</v>
      </c>
      <c r="N103">
        <v>0</v>
      </c>
      <c r="O103">
        <v>1</v>
      </c>
    </row>
    <row r="104" spans="1:15" x14ac:dyDescent="0.25">
      <c r="A104">
        <v>2</v>
      </c>
      <c r="B104">
        <v>100</v>
      </c>
      <c r="C104">
        <v>23</v>
      </c>
      <c r="D104" t="s">
        <v>9</v>
      </c>
      <c r="E104" t="s">
        <v>9</v>
      </c>
      <c r="F104" t="s">
        <v>10</v>
      </c>
      <c r="G104">
        <v>1</v>
      </c>
      <c r="H104">
        <v>0</v>
      </c>
      <c r="I104" s="3">
        <v>2.9513888888888888E-3</v>
      </c>
      <c r="J104" s="3">
        <v>0</v>
      </c>
      <c r="K104">
        <v>1</v>
      </c>
      <c r="L104">
        <v>0</v>
      </c>
      <c r="M104">
        <v>0</v>
      </c>
      <c r="N104">
        <v>0</v>
      </c>
      <c r="O104">
        <v>1</v>
      </c>
    </row>
    <row r="105" spans="1:15" x14ac:dyDescent="0.25">
      <c r="A105">
        <v>2</v>
      </c>
      <c r="B105">
        <v>300</v>
      </c>
      <c r="C105">
        <v>26</v>
      </c>
      <c r="D105" t="s">
        <v>9</v>
      </c>
      <c r="E105" t="s">
        <v>12</v>
      </c>
      <c r="F105" t="s">
        <v>10</v>
      </c>
      <c r="G105">
        <v>0</v>
      </c>
      <c r="H105">
        <v>0</v>
      </c>
      <c r="I105" s="3">
        <v>0</v>
      </c>
      <c r="J105" s="3">
        <v>0</v>
      </c>
      <c r="K105">
        <v>0</v>
      </c>
      <c r="L105">
        <v>0</v>
      </c>
      <c r="M105">
        <v>0</v>
      </c>
      <c r="N105">
        <v>0</v>
      </c>
      <c r="O105">
        <v>2</v>
      </c>
    </row>
    <row r="106" spans="1:15" x14ac:dyDescent="0.25">
      <c r="A106">
        <v>2</v>
      </c>
      <c r="B106">
        <v>100</v>
      </c>
      <c r="C106">
        <v>26</v>
      </c>
      <c r="D106" t="s">
        <v>9</v>
      </c>
      <c r="E106" t="s">
        <v>10</v>
      </c>
      <c r="F106" t="s">
        <v>10</v>
      </c>
      <c r="G106">
        <v>0</v>
      </c>
      <c r="H106">
        <v>0</v>
      </c>
      <c r="I106" s="3">
        <v>0</v>
      </c>
      <c r="J106" s="3">
        <v>0</v>
      </c>
      <c r="K106">
        <v>0</v>
      </c>
      <c r="L106">
        <v>0</v>
      </c>
      <c r="M106">
        <v>0</v>
      </c>
      <c r="N106">
        <v>0</v>
      </c>
      <c r="O106">
        <v>2</v>
      </c>
    </row>
    <row r="107" spans="1:15" x14ac:dyDescent="0.25">
      <c r="A107">
        <v>2</v>
      </c>
      <c r="B107">
        <v>300</v>
      </c>
      <c r="C107">
        <v>29</v>
      </c>
      <c r="D107" t="s">
        <v>9</v>
      </c>
      <c r="E107" t="s">
        <v>12</v>
      </c>
      <c r="F107" t="s">
        <v>10</v>
      </c>
      <c r="G107">
        <v>0</v>
      </c>
      <c r="H107">
        <v>0</v>
      </c>
      <c r="I107" s="3">
        <v>0</v>
      </c>
      <c r="J107" s="3">
        <v>0</v>
      </c>
      <c r="K107">
        <v>0</v>
      </c>
      <c r="L107">
        <v>0</v>
      </c>
      <c r="M107">
        <v>0</v>
      </c>
      <c r="N107">
        <v>0</v>
      </c>
      <c r="O107">
        <v>1</v>
      </c>
    </row>
    <row r="108" spans="1:15" x14ac:dyDescent="0.25">
      <c r="A108">
        <v>2</v>
      </c>
      <c r="B108">
        <v>300</v>
      </c>
      <c r="C108">
        <v>30</v>
      </c>
      <c r="D108" t="s">
        <v>9</v>
      </c>
      <c r="E108" t="s">
        <v>9</v>
      </c>
      <c r="F108" t="s">
        <v>10</v>
      </c>
      <c r="G108">
        <v>1</v>
      </c>
      <c r="H108">
        <v>0</v>
      </c>
      <c r="I108" s="3">
        <v>2.0023148148148148E-3</v>
      </c>
      <c r="J108" s="3">
        <v>0</v>
      </c>
      <c r="K108">
        <v>1</v>
      </c>
      <c r="L108">
        <v>0</v>
      </c>
      <c r="M108">
        <v>0</v>
      </c>
      <c r="N108">
        <v>0</v>
      </c>
      <c r="O108">
        <v>2</v>
      </c>
    </row>
    <row r="109" spans="1:15" x14ac:dyDescent="0.25">
      <c r="A109">
        <v>2</v>
      </c>
      <c r="B109">
        <v>100</v>
      </c>
      <c r="C109">
        <v>30</v>
      </c>
      <c r="D109" t="s">
        <v>9</v>
      </c>
      <c r="E109" t="s">
        <v>10</v>
      </c>
      <c r="F109" t="s">
        <v>10</v>
      </c>
      <c r="G109">
        <v>0</v>
      </c>
      <c r="H109">
        <v>0</v>
      </c>
      <c r="I109" s="3">
        <v>0</v>
      </c>
      <c r="J109" s="3">
        <v>0</v>
      </c>
      <c r="K109">
        <v>0</v>
      </c>
      <c r="L109">
        <v>0</v>
      </c>
      <c r="M109">
        <v>0</v>
      </c>
      <c r="N109">
        <v>0</v>
      </c>
      <c r="O109">
        <v>2</v>
      </c>
    </row>
    <row r="110" spans="1:15" x14ac:dyDescent="0.25">
      <c r="A110">
        <v>2</v>
      </c>
      <c r="B110">
        <v>100</v>
      </c>
      <c r="C110">
        <v>34</v>
      </c>
      <c r="D110" t="s">
        <v>9</v>
      </c>
      <c r="E110" t="s">
        <v>10</v>
      </c>
      <c r="F110" t="s">
        <v>10</v>
      </c>
      <c r="G110">
        <v>0</v>
      </c>
      <c r="H110">
        <v>0</v>
      </c>
      <c r="I110" s="3">
        <v>0</v>
      </c>
      <c r="J110" s="3">
        <v>0</v>
      </c>
      <c r="K110">
        <v>0</v>
      </c>
      <c r="L110">
        <v>0</v>
      </c>
      <c r="M110">
        <v>0</v>
      </c>
      <c r="N110">
        <v>0</v>
      </c>
      <c r="O110">
        <v>1</v>
      </c>
    </row>
    <row r="111" spans="1:15" x14ac:dyDescent="0.25">
      <c r="A111">
        <v>2</v>
      </c>
      <c r="B111">
        <v>300</v>
      </c>
      <c r="C111">
        <v>35</v>
      </c>
      <c r="D111" t="s">
        <v>9</v>
      </c>
      <c r="E111" t="s">
        <v>10</v>
      </c>
      <c r="F111" t="s">
        <v>9</v>
      </c>
      <c r="G111">
        <v>1</v>
      </c>
      <c r="H111">
        <v>0</v>
      </c>
      <c r="I111" s="3">
        <v>0</v>
      </c>
      <c r="J111" s="3">
        <v>2.9745370370370373E-3</v>
      </c>
      <c r="K111">
        <v>0</v>
      </c>
      <c r="L111">
        <v>0</v>
      </c>
      <c r="M111">
        <v>1</v>
      </c>
      <c r="N111">
        <v>0</v>
      </c>
      <c r="O111">
        <v>1</v>
      </c>
    </row>
    <row r="112" spans="1:15" x14ac:dyDescent="0.25">
      <c r="A112">
        <v>2</v>
      </c>
      <c r="B112">
        <v>300</v>
      </c>
      <c r="C112">
        <v>41</v>
      </c>
      <c r="D112" t="s">
        <v>9</v>
      </c>
      <c r="E112" t="s">
        <v>12</v>
      </c>
      <c r="F112" t="s">
        <v>10</v>
      </c>
      <c r="G112">
        <v>0</v>
      </c>
      <c r="H112">
        <v>0</v>
      </c>
      <c r="I112" s="3">
        <v>0</v>
      </c>
      <c r="J112" s="3">
        <v>0</v>
      </c>
      <c r="K112">
        <v>0</v>
      </c>
      <c r="L112">
        <v>0</v>
      </c>
      <c r="M112">
        <v>0</v>
      </c>
      <c r="N112">
        <v>0</v>
      </c>
      <c r="O112">
        <v>2</v>
      </c>
    </row>
    <row r="113" spans="1:15" x14ac:dyDescent="0.25">
      <c r="A113">
        <v>2</v>
      </c>
      <c r="B113">
        <v>100</v>
      </c>
      <c r="C113">
        <v>41</v>
      </c>
      <c r="D113" t="s">
        <v>10</v>
      </c>
      <c r="E113" t="s">
        <v>9</v>
      </c>
      <c r="F113" t="s">
        <v>10</v>
      </c>
      <c r="G113">
        <v>1</v>
      </c>
      <c r="H113">
        <v>0</v>
      </c>
      <c r="I113" s="3">
        <v>9.9537037037037042E-4</v>
      </c>
      <c r="J113" s="3">
        <v>0</v>
      </c>
      <c r="K113">
        <v>1</v>
      </c>
      <c r="L113">
        <v>0</v>
      </c>
      <c r="M113">
        <v>0</v>
      </c>
      <c r="N113">
        <v>0</v>
      </c>
      <c r="O113">
        <v>2</v>
      </c>
    </row>
    <row r="114" spans="1:15" x14ac:dyDescent="0.25">
      <c r="A114">
        <v>2</v>
      </c>
      <c r="B114">
        <v>300</v>
      </c>
      <c r="C114">
        <v>43</v>
      </c>
      <c r="D114" t="s">
        <v>9</v>
      </c>
      <c r="E114" t="s">
        <v>12</v>
      </c>
      <c r="F114" t="s">
        <v>10</v>
      </c>
      <c r="G114">
        <v>0</v>
      </c>
      <c r="H114">
        <v>0</v>
      </c>
      <c r="I114" s="3">
        <v>0</v>
      </c>
      <c r="J114" s="3">
        <v>0</v>
      </c>
      <c r="K114">
        <v>0</v>
      </c>
      <c r="L114">
        <v>0</v>
      </c>
      <c r="M114">
        <v>0</v>
      </c>
      <c r="N114">
        <v>0</v>
      </c>
      <c r="O114">
        <v>1</v>
      </c>
    </row>
    <row r="115" spans="1:15" x14ac:dyDescent="0.25">
      <c r="A115">
        <v>2</v>
      </c>
      <c r="B115">
        <v>300</v>
      </c>
      <c r="C115">
        <v>44</v>
      </c>
      <c r="D115" t="s">
        <v>9</v>
      </c>
      <c r="E115" t="s">
        <v>12</v>
      </c>
      <c r="F115" t="s">
        <v>10</v>
      </c>
      <c r="G115">
        <v>0</v>
      </c>
      <c r="H115">
        <v>0</v>
      </c>
      <c r="I115" s="3">
        <v>0</v>
      </c>
      <c r="J115" s="3">
        <v>0</v>
      </c>
      <c r="K115">
        <v>0</v>
      </c>
      <c r="L115">
        <v>0</v>
      </c>
      <c r="M115">
        <v>0</v>
      </c>
      <c r="N115">
        <v>0</v>
      </c>
      <c r="O115">
        <v>1</v>
      </c>
    </row>
    <row r="116" spans="1:15" x14ac:dyDescent="0.25">
      <c r="A116">
        <v>2</v>
      </c>
      <c r="B116">
        <v>300</v>
      </c>
      <c r="C116">
        <v>46</v>
      </c>
      <c r="D116" t="s">
        <v>10</v>
      </c>
      <c r="E116" t="s">
        <v>9</v>
      </c>
      <c r="F116" t="s">
        <v>10</v>
      </c>
      <c r="G116">
        <v>1</v>
      </c>
      <c r="H116">
        <v>0</v>
      </c>
      <c r="I116" s="3">
        <v>4.2476851851851851E-3</v>
      </c>
      <c r="J116" s="3">
        <v>0</v>
      </c>
      <c r="K116">
        <v>1</v>
      </c>
      <c r="L116">
        <v>0</v>
      </c>
      <c r="M116">
        <v>0</v>
      </c>
      <c r="N116">
        <v>0</v>
      </c>
      <c r="O116">
        <v>1</v>
      </c>
    </row>
    <row r="117" spans="1:15" x14ac:dyDescent="0.25">
      <c r="A117">
        <v>2</v>
      </c>
      <c r="B117">
        <v>100</v>
      </c>
      <c r="C117">
        <v>48</v>
      </c>
      <c r="D117" t="s">
        <v>9</v>
      </c>
      <c r="E117" t="s">
        <v>10</v>
      </c>
      <c r="F117" t="s">
        <v>10</v>
      </c>
      <c r="G117">
        <v>0</v>
      </c>
      <c r="H117">
        <v>0</v>
      </c>
      <c r="I117" s="3">
        <v>0</v>
      </c>
      <c r="J117" s="3">
        <v>0</v>
      </c>
      <c r="K117">
        <v>0</v>
      </c>
      <c r="L117">
        <v>0</v>
      </c>
      <c r="M117">
        <v>0</v>
      </c>
      <c r="N117">
        <v>0</v>
      </c>
      <c r="O117">
        <v>1</v>
      </c>
    </row>
    <row r="118" spans="1:15" x14ac:dyDescent="0.25">
      <c r="A118">
        <v>2</v>
      </c>
      <c r="B118">
        <v>300</v>
      </c>
      <c r="C118">
        <v>49</v>
      </c>
      <c r="D118" t="s">
        <v>10</v>
      </c>
      <c r="E118" t="s">
        <v>9</v>
      </c>
      <c r="F118" t="s">
        <v>10</v>
      </c>
      <c r="G118">
        <v>0</v>
      </c>
      <c r="H118">
        <v>1</v>
      </c>
      <c r="I118" s="3">
        <v>1.0416666666666667E-3</v>
      </c>
      <c r="J118" s="3">
        <v>0</v>
      </c>
      <c r="K118">
        <v>0</v>
      </c>
      <c r="L118">
        <v>1</v>
      </c>
      <c r="M118">
        <v>0</v>
      </c>
      <c r="N118">
        <v>0</v>
      </c>
      <c r="O118">
        <v>1</v>
      </c>
    </row>
    <row r="119" spans="1:15" x14ac:dyDescent="0.25">
      <c r="A119">
        <v>2</v>
      </c>
      <c r="B119">
        <v>100</v>
      </c>
      <c r="C119">
        <v>52</v>
      </c>
      <c r="D119" t="s">
        <v>9</v>
      </c>
      <c r="E119" t="s">
        <v>10</v>
      </c>
      <c r="F119" t="s">
        <v>10</v>
      </c>
      <c r="G119">
        <v>0</v>
      </c>
      <c r="H119">
        <v>0</v>
      </c>
      <c r="I119" s="3">
        <v>0</v>
      </c>
      <c r="J119" s="3">
        <v>0</v>
      </c>
      <c r="K119">
        <v>0</v>
      </c>
      <c r="L119">
        <v>0</v>
      </c>
      <c r="M119">
        <v>0</v>
      </c>
      <c r="N119">
        <v>0</v>
      </c>
      <c r="O119">
        <v>1</v>
      </c>
    </row>
    <row r="120" spans="1:15" x14ac:dyDescent="0.25">
      <c r="A120">
        <v>2</v>
      </c>
      <c r="B120">
        <v>100</v>
      </c>
      <c r="C120">
        <v>53</v>
      </c>
      <c r="D120" t="s">
        <v>9</v>
      </c>
      <c r="E120" t="s">
        <v>10</v>
      </c>
      <c r="F120" t="s">
        <v>10</v>
      </c>
      <c r="G120">
        <v>0</v>
      </c>
      <c r="H120">
        <v>0</v>
      </c>
      <c r="I120" s="3">
        <v>0</v>
      </c>
      <c r="J120" s="3">
        <v>0</v>
      </c>
      <c r="K120">
        <v>0</v>
      </c>
      <c r="L120">
        <v>0</v>
      </c>
      <c r="M120">
        <v>0</v>
      </c>
      <c r="N120">
        <v>0</v>
      </c>
      <c r="O120">
        <v>1</v>
      </c>
    </row>
    <row r="121" spans="1:15" x14ac:dyDescent="0.25">
      <c r="A121">
        <v>2</v>
      </c>
      <c r="B121">
        <v>300</v>
      </c>
      <c r="C121">
        <v>55</v>
      </c>
      <c r="D121" t="s">
        <v>9</v>
      </c>
      <c r="E121" t="s">
        <v>12</v>
      </c>
      <c r="F121" t="s">
        <v>10</v>
      </c>
      <c r="G121">
        <v>0</v>
      </c>
      <c r="H121">
        <v>0</v>
      </c>
      <c r="I121" s="3">
        <v>0</v>
      </c>
      <c r="J121" s="3">
        <v>0</v>
      </c>
      <c r="K121">
        <v>0</v>
      </c>
      <c r="L121">
        <v>0</v>
      </c>
      <c r="M121">
        <v>0</v>
      </c>
      <c r="N121">
        <v>0</v>
      </c>
      <c r="O121">
        <v>2</v>
      </c>
    </row>
    <row r="122" spans="1:15" x14ac:dyDescent="0.25">
      <c r="A122">
        <v>2</v>
      </c>
      <c r="B122">
        <v>100</v>
      </c>
      <c r="C122">
        <v>55</v>
      </c>
      <c r="D122" t="s">
        <v>9</v>
      </c>
      <c r="E122" t="s">
        <v>10</v>
      </c>
      <c r="F122" t="s">
        <v>10</v>
      </c>
      <c r="G122">
        <v>0</v>
      </c>
      <c r="H122">
        <v>0</v>
      </c>
      <c r="I122" s="3">
        <v>0</v>
      </c>
      <c r="J122" s="3">
        <v>0</v>
      </c>
      <c r="K122">
        <v>0</v>
      </c>
      <c r="L122">
        <v>0</v>
      </c>
      <c r="M122">
        <v>0</v>
      </c>
      <c r="N122">
        <v>0</v>
      </c>
      <c r="O122">
        <v>2</v>
      </c>
    </row>
    <row r="123" spans="1:15" x14ac:dyDescent="0.25">
      <c r="A123">
        <v>2</v>
      </c>
      <c r="B123">
        <v>300</v>
      </c>
      <c r="C123">
        <v>56</v>
      </c>
      <c r="D123" t="s">
        <v>9</v>
      </c>
      <c r="E123" t="s">
        <v>9</v>
      </c>
      <c r="F123" t="s">
        <v>10</v>
      </c>
      <c r="G123">
        <v>1</v>
      </c>
      <c r="H123">
        <v>0</v>
      </c>
      <c r="I123" s="3">
        <v>2.9745370370370373E-3</v>
      </c>
      <c r="J123" s="3">
        <v>0</v>
      </c>
      <c r="K123">
        <v>1</v>
      </c>
      <c r="L123">
        <v>0</v>
      </c>
      <c r="M123">
        <v>0</v>
      </c>
      <c r="N123">
        <v>0</v>
      </c>
      <c r="O123">
        <v>2</v>
      </c>
    </row>
    <row r="124" spans="1:15" x14ac:dyDescent="0.25">
      <c r="A124">
        <v>2</v>
      </c>
      <c r="B124">
        <v>100</v>
      </c>
      <c r="C124">
        <v>56</v>
      </c>
      <c r="D124" t="s">
        <v>9</v>
      </c>
      <c r="E124" t="s">
        <v>9</v>
      </c>
      <c r="F124" t="s">
        <v>9</v>
      </c>
      <c r="G124">
        <v>2</v>
      </c>
      <c r="H124">
        <v>0</v>
      </c>
      <c r="I124" s="3">
        <v>9.6064814814814808E-4</v>
      </c>
      <c r="J124" s="3">
        <v>1.2152777777777778E-3</v>
      </c>
      <c r="K124">
        <v>1</v>
      </c>
      <c r="L124">
        <v>0</v>
      </c>
      <c r="M124">
        <v>1</v>
      </c>
      <c r="N124">
        <v>0</v>
      </c>
      <c r="O124">
        <v>2</v>
      </c>
    </row>
    <row r="125" spans="1:15" x14ac:dyDescent="0.25">
      <c r="A125">
        <v>2</v>
      </c>
      <c r="B125">
        <v>300</v>
      </c>
      <c r="C125">
        <v>57</v>
      </c>
      <c r="D125" t="s">
        <v>9</v>
      </c>
      <c r="E125" t="s">
        <v>12</v>
      </c>
      <c r="F125" t="s">
        <v>10</v>
      </c>
      <c r="G125">
        <v>0</v>
      </c>
      <c r="H125">
        <v>0</v>
      </c>
      <c r="I125" s="3">
        <v>0</v>
      </c>
      <c r="J125" s="3">
        <v>0</v>
      </c>
      <c r="K125">
        <v>0</v>
      </c>
      <c r="L125">
        <v>0</v>
      </c>
      <c r="M125">
        <v>0</v>
      </c>
      <c r="N125">
        <v>0</v>
      </c>
      <c r="O125">
        <v>2</v>
      </c>
    </row>
    <row r="126" spans="1:15" x14ac:dyDescent="0.25">
      <c r="A126">
        <v>2</v>
      </c>
      <c r="B126">
        <v>100</v>
      </c>
      <c r="C126">
        <v>57</v>
      </c>
      <c r="D126" t="s">
        <v>10</v>
      </c>
      <c r="E126" t="s">
        <v>9</v>
      </c>
      <c r="F126" t="s">
        <v>9</v>
      </c>
      <c r="G126">
        <v>2</v>
      </c>
      <c r="H126">
        <v>0</v>
      </c>
      <c r="I126" s="3">
        <v>1.6435185185185183E-3</v>
      </c>
      <c r="J126" s="3">
        <v>2.2685185185185182E-3</v>
      </c>
      <c r="K126">
        <v>1</v>
      </c>
      <c r="L126">
        <v>0</v>
      </c>
      <c r="M126">
        <v>1</v>
      </c>
      <c r="N126">
        <v>0</v>
      </c>
      <c r="O126">
        <v>2</v>
      </c>
    </row>
    <row r="127" spans="1:15" x14ac:dyDescent="0.25">
      <c r="A127">
        <v>2</v>
      </c>
      <c r="B127">
        <v>300</v>
      </c>
      <c r="C127">
        <v>63</v>
      </c>
      <c r="D127" t="s">
        <v>9</v>
      </c>
      <c r="E127" t="s">
        <v>12</v>
      </c>
      <c r="F127" t="s">
        <v>10</v>
      </c>
      <c r="G127">
        <v>0</v>
      </c>
      <c r="H127">
        <v>0</v>
      </c>
      <c r="I127" s="3">
        <v>0</v>
      </c>
      <c r="J127" s="3">
        <v>0</v>
      </c>
      <c r="K127">
        <v>0</v>
      </c>
      <c r="L127">
        <v>0</v>
      </c>
      <c r="M127">
        <v>0</v>
      </c>
      <c r="N127">
        <v>0</v>
      </c>
      <c r="O127">
        <v>2</v>
      </c>
    </row>
    <row r="128" spans="1:15" x14ac:dyDescent="0.25">
      <c r="A128">
        <v>2</v>
      </c>
      <c r="B128">
        <v>100</v>
      </c>
      <c r="C128">
        <v>63</v>
      </c>
      <c r="D128" t="s">
        <v>9</v>
      </c>
      <c r="E128" t="s">
        <v>10</v>
      </c>
      <c r="F128" t="s">
        <v>9</v>
      </c>
      <c r="G128">
        <v>2</v>
      </c>
      <c r="H128">
        <v>0</v>
      </c>
      <c r="I128" s="3">
        <v>0</v>
      </c>
      <c r="J128" s="3">
        <v>3.9699074074074072E-3</v>
      </c>
      <c r="K128">
        <v>0</v>
      </c>
      <c r="L128">
        <v>0</v>
      </c>
      <c r="M128">
        <v>2</v>
      </c>
      <c r="N128">
        <v>0</v>
      </c>
      <c r="O128">
        <v>2</v>
      </c>
    </row>
    <row r="129" spans="1:15" x14ac:dyDescent="0.25">
      <c r="A129">
        <v>2</v>
      </c>
      <c r="B129">
        <v>100</v>
      </c>
      <c r="C129">
        <v>64</v>
      </c>
      <c r="D129" t="s">
        <v>10</v>
      </c>
      <c r="E129" t="s">
        <v>10</v>
      </c>
      <c r="F129" t="s">
        <v>9</v>
      </c>
      <c r="G129">
        <v>1</v>
      </c>
      <c r="H129">
        <v>0</v>
      </c>
      <c r="I129" s="3">
        <v>0</v>
      </c>
      <c r="J129" s="3">
        <v>9.6064814814814808E-4</v>
      </c>
      <c r="K129">
        <v>0</v>
      </c>
      <c r="L129">
        <v>0</v>
      </c>
      <c r="M129">
        <v>1</v>
      </c>
      <c r="N129">
        <v>0</v>
      </c>
      <c r="O129">
        <v>1</v>
      </c>
    </row>
    <row r="130" spans="1:15" x14ac:dyDescent="0.25">
      <c r="A130">
        <v>2</v>
      </c>
      <c r="B130">
        <v>300</v>
      </c>
      <c r="C130">
        <v>68</v>
      </c>
      <c r="D130" t="s">
        <v>9</v>
      </c>
      <c r="E130" t="s">
        <v>10</v>
      </c>
      <c r="F130" t="s">
        <v>9</v>
      </c>
      <c r="G130">
        <v>1</v>
      </c>
      <c r="H130">
        <v>0</v>
      </c>
      <c r="I130" s="3">
        <v>0</v>
      </c>
      <c r="J130" s="3">
        <v>5.6365740740740742E-3</v>
      </c>
      <c r="K130">
        <v>0</v>
      </c>
      <c r="L130">
        <v>0</v>
      </c>
      <c r="M130">
        <v>1</v>
      </c>
      <c r="N130">
        <v>0</v>
      </c>
      <c r="O130">
        <v>2</v>
      </c>
    </row>
    <row r="131" spans="1:15" x14ac:dyDescent="0.25">
      <c r="A131">
        <v>2</v>
      </c>
      <c r="B131">
        <v>100</v>
      </c>
      <c r="C131">
        <v>68</v>
      </c>
      <c r="D131" t="s">
        <v>9</v>
      </c>
      <c r="E131" t="s">
        <v>9</v>
      </c>
      <c r="F131" t="s">
        <v>10</v>
      </c>
      <c r="G131">
        <v>0</v>
      </c>
      <c r="H131">
        <v>1</v>
      </c>
      <c r="I131" s="3">
        <v>9.8379629629629642E-4</v>
      </c>
      <c r="J131" s="3">
        <v>0</v>
      </c>
      <c r="K131">
        <v>0</v>
      </c>
      <c r="L131">
        <v>1</v>
      </c>
      <c r="M131">
        <v>0</v>
      </c>
      <c r="N131">
        <v>0</v>
      </c>
      <c r="O131">
        <v>2</v>
      </c>
    </row>
    <row r="132" spans="1:15" x14ac:dyDescent="0.25">
      <c r="A132">
        <v>2</v>
      </c>
      <c r="B132">
        <v>300</v>
      </c>
      <c r="C132">
        <v>74</v>
      </c>
      <c r="D132" t="s">
        <v>9</v>
      </c>
      <c r="E132" t="s">
        <v>12</v>
      </c>
      <c r="F132" t="s">
        <v>10</v>
      </c>
      <c r="G132">
        <v>0</v>
      </c>
      <c r="H132">
        <v>0</v>
      </c>
      <c r="I132" s="3">
        <v>0</v>
      </c>
      <c r="J132" s="3">
        <v>0</v>
      </c>
      <c r="K132">
        <v>0</v>
      </c>
      <c r="L132">
        <v>0</v>
      </c>
      <c r="M132">
        <v>0</v>
      </c>
      <c r="N132">
        <v>0</v>
      </c>
      <c r="O132">
        <v>1</v>
      </c>
    </row>
    <row r="133" spans="1:15" x14ac:dyDescent="0.25">
      <c r="A133">
        <v>2</v>
      </c>
      <c r="B133">
        <v>100</v>
      </c>
      <c r="C133">
        <v>78</v>
      </c>
      <c r="D133" t="s">
        <v>9</v>
      </c>
      <c r="E133" t="s">
        <v>10</v>
      </c>
      <c r="F133" t="s">
        <v>10</v>
      </c>
      <c r="G133">
        <v>0</v>
      </c>
      <c r="H133">
        <v>0</v>
      </c>
      <c r="I133" s="3">
        <v>0</v>
      </c>
      <c r="J133" s="3">
        <v>0</v>
      </c>
      <c r="K133">
        <v>0</v>
      </c>
      <c r="L133">
        <v>0</v>
      </c>
      <c r="M133">
        <v>0</v>
      </c>
      <c r="N133">
        <v>0</v>
      </c>
      <c r="O133">
        <v>1</v>
      </c>
    </row>
    <row r="134" spans="1:15" x14ac:dyDescent="0.25">
      <c r="A134">
        <v>2</v>
      </c>
      <c r="B134">
        <v>100</v>
      </c>
      <c r="C134">
        <v>94</v>
      </c>
      <c r="D134" t="s">
        <v>10</v>
      </c>
      <c r="E134" t="s">
        <v>10</v>
      </c>
      <c r="F134" t="s">
        <v>9</v>
      </c>
      <c r="G134">
        <v>1</v>
      </c>
      <c r="H134">
        <v>0</v>
      </c>
      <c r="I134" s="3">
        <v>0</v>
      </c>
      <c r="J134" s="3">
        <v>1.1458333333333333E-3</v>
      </c>
      <c r="K134">
        <v>0</v>
      </c>
      <c r="L134">
        <v>0</v>
      </c>
      <c r="M134">
        <v>1</v>
      </c>
      <c r="N134">
        <v>0</v>
      </c>
      <c r="O134">
        <v>1</v>
      </c>
    </row>
    <row r="135" spans="1:15" x14ac:dyDescent="0.25">
      <c r="A135">
        <v>2</v>
      </c>
      <c r="B135">
        <v>300</v>
      </c>
      <c r="C135">
        <v>119</v>
      </c>
      <c r="D135" t="s">
        <v>9</v>
      </c>
      <c r="E135" t="s">
        <v>9</v>
      </c>
      <c r="F135" t="s">
        <v>9</v>
      </c>
      <c r="G135">
        <v>2</v>
      </c>
      <c r="H135">
        <v>0</v>
      </c>
      <c r="I135" s="3">
        <v>3.7152777777777774E-3</v>
      </c>
      <c r="J135" s="3">
        <v>2.0023148148148148E-3</v>
      </c>
      <c r="K135">
        <v>1</v>
      </c>
      <c r="L135">
        <v>0</v>
      </c>
      <c r="M135">
        <v>1</v>
      </c>
      <c r="N135">
        <v>0</v>
      </c>
      <c r="O135">
        <v>2</v>
      </c>
    </row>
    <row r="136" spans="1:15" x14ac:dyDescent="0.25">
      <c r="A136">
        <v>2</v>
      </c>
      <c r="B136">
        <v>100</v>
      </c>
      <c r="C136">
        <v>119</v>
      </c>
      <c r="D136" t="s">
        <v>9</v>
      </c>
      <c r="E136" t="s">
        <v>10</v>
      </c>
      <c r="F136" t="s">
        <v>9</v>
      </c>
      <c r="G136">
        <v>0</v>
      </c>
      <c r="H136">
        <v>1</v>
      </c>
      <c r="I136" s="3">
        <v>0</v>
      </c>
      <c r="J136" s="3">
        <v>2.9398148148148148E-3</v>
      </c>
      <c r="K136">
        <v>0</v>
      </c>
      <c r="L136">
        <v>0</v>
      </c>
      <c r="M136">
        <v>0</v>
      </c>
      <c r="N136">
        <v>1</v>
      </c>
      <c r="O136">
        <v>2</v>
      </c>
    </row>
    <row r="137" spans="1:15" x14ac:dyDescent="0.25">
      <c r="A137">
        <v>2</v>
      </c>
      <c r="B137">
        <v>300</v>
      </c>
      <c r="C137">
        <v>120</v>
      </c>
      <c r="D137" t="s">
        <v>9</v>
      </c>
      <c r="E137" t="s">
        <v>12</v>
      </c>
      <c r="F137" t="s">
        <v>10</v>
      </c>
      <c r="G137">
        <v>0</v>
      </c>
      <c r="H137">
        <v>0</v>
      </c>
      <c r="I137" s="3">
        <v>0</v>
      </c>
      <c r="J137" s="3">
        <v>0</v>
      </c>
      <c r="K137">
        <v>0</v>
      </c>
      <c r="L137">
        <v>0</v>
      </c>
      <c r="M137">
        <v>0</v>
      </c>
      <c r="N137">
        <v>0</v>
      </c>
      <c r="O137">
        <v>1</v>
      </c>
    </row>
    <row r="138" spans="1:15" x14ac:dyDescent="0.25">
      <c r="A138">
        <v>2</v>
      </c>
      <c r="B138">
        <v>300</v>
      </c>
      <c r="C138">
        <v>121</v>
      </c>
      <c r="D138" t="s">
        <v>9</v>
      </c>
      <c r="E138" t="s">
        <v>12</v>
      </c>
      <c r="F138" t="s">
        <v>10</v>
      </c>
      <c r="G138">
        <v>0</v>
      </c>
      <c r="H138">
        <v>0</v>
      </c>
      <c r="I138" s="3">
        <v>0</v>
      </c>
      <c r="J138" s="3">
        <v>0</v>
      </c>
      <c r="K138">
        <v>0</v>
      </c>
      <c r="L138">
        <v>0</v>
      </c>
      <c r="M138">
        <v>0</v>
      </c>
      <c r="N138">
        <v>0</v>
      </c>
      <c r="O138">
        <v>1</v>
      </c>
    </row>
    <row r="139" spans="1:15" x14ac:dyDescent="0.25">
      <c r="A139">
        <v>2</v>
      </c>
      <c r="B139">
        <v>300</v>
      </c>
      <c r="C139">
        <v>122</v>
      </c>
      <c r="D139" t="s">
        <v>9</v>
      </c>
      <c r="E139" t="s">
        <v>12</v>
      </c>
      <c r="F139" t="s">
        <v>10</v>
      </c>
      <c r="G139">
        <v>0</v>
      </c>
      <c r="H139">
        <v>0</v>
      </c>
      <c r="I139" s="3">
        <v>0</v>
      </c>
      <c r="J139" s="3">
        <v>0</v>
      </c>
      <c r="K139">
        <v>0</v>
      </c>
      <c r="L139">
        <v>0</v>
      </c>
      <c r="M139">
        <v>0</v>
      </c>
      <c r="N139">
        <v>0</v>
      </c>
      <c r="O139">
        <v>1</v>
      </c>
    </row>
    <row r="140" spans="1:15" x14ac:dyDescent="0.25">
      <c r="A140">
        <v>2</v>
      </c>
      <c r="B140">
        <v>300</v>
      </c>
      <c r="C140">
        <v>123</v>
      </c>
      <c r="D140" t="s">
        <v>10</v>
      </c>
      <c r="E140" t="s">
        <v>9</v>
      </c>
      <c r="F140" t="s">
        <v>10</v>
      </c>
      <c r="G140">
        <v>1</v>
      </c>
      <c r="H140">
        <v>0</v>
      </c>
      <c r="I140" s="3">
        <v>5.6365740740740742E-3</v>
      </c>
      <c r="J140" s="3">
        <v>0</v>
      </c>
      <c r="K140">
        <v>1</v>
      </c>
      <c r="L140">
        <v>0</v>
      </c>
      <c r="M140">
        <v>0</v>
      </c>
      <c r="N140">
        <v>0</v>
      </c>
      <c r="O140">
        <v>1</v>
      </c>
    </row>
    <row r="141" spans="1:15" x14ac:dyDescent="0.25">
      <c r="A141">
        <v>2</v>
      </c>
      <c r="B141">
        <v>300</v>
      </c>
      <c r="C141">
        <v>124</v>
      </c>
      <c r="D141" t="s">
        <v>10</v>
      </c>
      <c r="E141" t="s">
        <v>10</v>
      </c>
      <c r="F141" t="s">
        <v>9</v>
      </c>
      <c r="G141">
        <v>1</v>
      </c>
      <c r="H141">
        <v>1</v>
      </c>
      <c r="I141" s="3">
        <v>0</v>
      </c>
      <c r="J141" s="3">
        <v>4.7569444444444447E-3</v>
      </c>
      <c r="K141">
        <v>0</v>
      </c>
      <c r="L141">
        <v>0</v>
      </c>
      <c r="M141">
        <v>1</v>
      </c>
      <c r="N141">
        <v>1</v>
      </c>
      <c r="O141">
        <v>2</v>
      </c>
    </row>
    <row r="142" spans="1:15" x14ac:dyDescent="0.25">
      <c r="A142">
        <v>2</v>
      </c>
      <c r="B142">
        <v>100</v>
      </c>
      <c r="C142">
        <v>124</v>
      </c>
      <c r="D142" t="s">
        <v>10</v>
      </c>
      <c r="E142" t="s">
        <v>10</v>
      </c>
      <c r="F142" t="s">
        <v>9</v>
      </c>
      <c r="G142">
        <v>0</v>
      </c>
      <c r="H142">
        <v>1</v>
      </c>
      <c r="I142" s="3">
        <v>0</v>
      </c>
      <c r="J142" s="3">
        <v>9.8379629629629642E-4</v>
      </c>
      <c r="K142">
        <v>0</v>
      </c>
      <c r="L142">
        <v>0</v>
      </c>
      <c r="M142">
        <v>0</v>
      </c>
      <c r="N142">
        <v>1</v>
      </c>
      <c r="O142">
        <v>2</v>
      </c>
    </row>
    <row r="143" spans="1:15" x14ac:dyDescent="0.25">
      <c r="A143">
        <v>2</v>
      </c>
      <c r="B143">
        <v>100</v>
      </c>
      <c r="C143">
        <v>125</v>
      </c>
      <c r="D143" t="s">
        <v>10</v>
      </c>
      <c r="E143" t="s">
        <v>10</v>
      </c>
      <c r="F143" t="s">
        <v>9</v>
      </c>
      <c r="G143">
        <v>1</v>
      </c>
      <c r="H143">
        <v>0</v>
      </c>
      <c r="I143" s="3">
        <v>0</v>
      </c>
      <c r="J143" s="3">
        <v>1.6435185185185183E-3</v>
      </c>
      <c r="K143">
        <v>0</v>
      </c>
      <c r="L143">
        <v>0</v>
      </c>
      <c r="M143">
        <v>1</v>
      </c>
      <c r="N143">
        <v>0</v>
      </c>
      <c r="O143">
        <v>1</v>
      </c>
    </row>
    <row r="144" spans="1:15" x14ac:dyDescent="0.25">
      <c r="A144">
        <v>3</v>
      </c>
      <c r="B144">
        <v>300</v>
      </c>
      <c r="C144">
        <v>1</v>
      </c>
      <c r="D144" t="s">
        <v>9</v>
      </c>
      <c r="E144" t="s">
        <v>10</v>
      </c>
      <c r="F144" t="s">
        <v>10</v>
      </c>
      <c r="G144">
        <v>0</v>
      </c>
      <c r="H144">
        <v>0</v>
      </c>
      <c r="I144" s="3">
        <v>0</v>
      </c>
      <c r="J144" s="3">
        <v>0</v>
      </c>
      <c r="K144">
        <v>0</v>
      </c>
      <c r="L144">
        <v>0</v>
      </c>
      <c r="M144">
        <v>0</v>
      </c>
      <c r="N144">
        <v>0</v>
      </c>
      <c r="O144">
        <v>1</v>
      </c>
    </row>
    <row r="145" spans="1:15" x14ac:dyDescent="0.25">
      <c r="A145">
        <v>3</v>
      </c>
      <c r="B145">
        <v>300</v>
      </c>
      <c r="C145">
        <v>3</v>
      </c>
      <c r="D145" t="s">
        <v>9</v>
      </c>
      <c r="E145" t="s">
        <v>10</v>
      </c>
      <c r="F145" t="s">
        <v>10</v>
      </c>
      <c r="G145">
        <v>0</v>
      </c>
      <c r="H145">
        <v>0</v>
      </c>
      <c r="I145" s="3">
        <v>0</v>
      </c>
      <c r="J145" s="3">
        <v>0</v>
      </c>
      <c r="K145">
        <v>0</v>
      </c>
      <c r="L145">
        <v>0</v>
      </c>
      <c r="M145">
        <v>0</v>
      </c>
      <c r="N145">
        <v>0</v>
      </c>
      <c r="O145">
        <v>1</v>
      </c>
    </row>
    <row r="146" spans="1:15" x14ac:dyDescent="0.25">
      <c r="A146">
        <v>3</v>
      </c>
      <c r="B146">
        <v>300</v>
      </c>
      <c r="C146">
        <v>4</v>
      </c>
      <c r="D146" t="s">
        <v>9</v>
      </c>
      <c r="E146" t="s">
        <v>10</v>
      </c>
      <c r="F146" t="s">
        <v>10</v>
      </c>
      <c r="G146">
        <v>0</v>
      </c>
      <c r="H146">
        <v>0</v>
      </c>
      <c r="I146" s="3">
        <v>0</v>
      </c>
      <c r="J146" s="3">
        <v>0</v>
      </c>
      <c r="K146">
        <v>0</v>
      </c>
      <c r="L146">
        <v>0</v>
      </c>
      <c r="M146">
        <v>0</v>
      </c>
      <c r="N146">
        <v>0</v>
      </c>
      <c r="O146">
        <v>1</v>
      </c>
    </row>
    <row r="147" spans="1:15" x14ac:dyDescent="0.25">
      <c r="A147">
        <v>3</v>
      </c>
      <c r="B147">
        <v>300</v>
      </c>
      <c r="C147">
        <v>6</v>
      </c>
      <c r="D147" t="s">
        <v>10</v>
      </c>
      <c r="E147" t="s">
        <v>10</v>
      </c>
      <c r="F147" t="s">
        <v>9</v>
      </c>
      <c r="G147">
        <v>0</v>
      </c>
      <c r="H147">
        <v>1</v>
      </c>
      <c r="I147" s="3">
        <v>0</v>
      </c>
      <c r="J147" s="3">
        <v>3.4953703703703705E-3</v>
      </c>
      <c r="K147">
        <v>0</v>
      </c>
      <c r="L147">
        <v>0</v>
      </c>
      <c r="M147">
        <v>0</v>
      </c>
      <c r="N147">
        <v>1</v>
      </c>
      <c r="O147">
        <v>1</v>
      </c>
    </row>
    <row r="148" spans="1:15" x14ac:dyDescent="0.25">
      <c r="A148">
        <v>3</v>
      </c>
      <c r="B148">
        <v>300</v>
      </c>
      <c r="C148">
        <v>7</v>
      </c>
      <c r="D148" t="s">
        <v>9</v>
      </c>
      <c r="E148" t="s">
        <v>9</v>
      </c>
      <c r="F148" t="s">
        <v>10</v>
      </c>
      <c r="G148">
        <v>0</v>
      </c>
      <c r="H148">
        <v>2</v>
      </c>
      <c r="I148" s="3">
        <v>3.8078703703703707E-3</v>
      </c>
      <c r="J148" s="3">
        <v>0</v>
      </c>
      <c r="K148">
        <v>0</v>
      </c>
      <c r="L148">
        <v>2</v>
      </c>
      <c r="M148">
        <v>0</v>
      </c>
      <c r="N148">
        <v>0</v>
      </c>
      <c r="O148">
        <v>1</v>
      </c>
    </row>
    <row r="149" spans="1:15" x14ac:dyDescent="0.25">
      <c r="A149">
        <v>3</v>
      </c>
      <c r="B149">
        <v>300</v>
      </c>
      <c r="C149">
        <v>8</v>
      </c>
      <c r="D149" t="s">
        <v>9</v>
      </c>
      <c r="E149" t="s">
        <v>10</v>
      </c>
      <c r="F149" t="s">
        <v>10</v>
      </c>
      <c r="G149">
        <v>0</v>
      </c>
      <c r="H149">
        <v>0</v>
      </c>
      <c r="I149" s="3">
        <v>0</v>
      </c>
      <c r="J149" s="3">
        <v>0</v>
      </c>
      <c r="K149">
        <v>0</v>
      </c>
      <c r="L149">
        <v>0</v>
      </c>
      <c r="M149">
        <v>0</v>
      </c>
      <c r="N149">
        <v>0</v>
      </c>
      <c r="O149">
        <v>1</v>
      </c>
    </row>
    <row r="150" spans="1:15" x14ac:dyDescent="0.25">
      <c r="A150">
        <v>3</v>
      </c>
      <c r="B150">
        <v>300</v>
      </c>
      <c r="C150">
        <v>9</v>
      </c>
      <c r="D150" t="s">
        <v>9</v>
      </c>
      <c r="E150" t="s">
        <v>10</v>
      </c>
      <c r="F150" t="s">
        <v>10</v>
      </c>
      <c r="G150">
        <v>0</v>
      </c>
      <c r="H150">
        <v>0</v>
      </c>
      <c r="I150" s="3">
        <v>0</v>
      </c>
      <c r="J150" s="3">
        <v>0</v>
      </c>
      <c r="K150">
        <v>0</v>
      </c>
      <c r="L150">
        <v>0</v>
      </c>
      <c r="M150">
        <v>0</v>
      </c>
      <c r="N150">
        <v>0</v>
      </c>
      <c r="O150">
        <v>1</v>
      </c>
    </row>
    <row r="151" spans="1:15" x14ac:dyDescent="0.25">
      <c r="A151">
        <v>3</v>
      </c>
      <c r="B151">
        <v>100</v>
      </c>
      <c r="C151">
        <v>10</v>
      </c>
      <c r="D151" t="s">
        <v>9</v>
      </c>
      <c r="E151" t="s">
        <v>10</v>
      </c>
      <c r="F151" t="s">
        <v>10</v>
      </c>
      <c r="G151">
        <v>0</v>
      </c>
      <c r="H151">
        <v>0</v>
      </c>
      <c r="I151" s="3">
        <v>0</v>
      </c>
      <c r="J151" s="3">
        <v>0</v>
      </c>
      <c r="K151">
        <v>0</v>
      </c>
      <c r="L151">
        <v>0</v>
      </c>
      <c r="M151">
        <v>0</v>
      </c>
      <c r="N151">
        <v>0</v>
      </c>
      <c r="O151">
        <v>2</v>
      </c>
    </row>
    <row r="152" spans="1:15" x14ac:dyDescent="0.25">
      <c r="A152">
        <v>3</v>
      </c>
      <c r="B152">
        <v>300</v>
      </c>
      <c r="C152">
        <v>10</v>
      </c>
      <c r="D152" t="s">
        <v>9</v>
      </c>
      <c r="E152" t="s">
        <v>10</v>
      </c>
      <c r="F152" t="s">
        <v>10</v>
      </c>
      <c r="G152">
        <v>0</v>
      </c>
      <c r="H152">
        <v>0</v>
      </c>
      <c r="I152" s="3">
        <v>0</v>
      </c>
      <c r="J152" s="3">
        <v>0</v>
      </c>
      <c r="K152">
        <v>0</v>
      </c>
      <c r="L152">
        <v>0</v>
      </c>
      <c r="M152">
        <v>0</v>
      </c>
      <c r="N152">
        <v>0</v>
      </c>
      <c r="O152">
        <v>2</v>
      </c>
    </row>
    <row r="153" spans="1:15" x14ac:dyDescent="0.25">
      <c r="A153">
        <v>3</v>
      </c>
      <c r="B153">
        <v>300</v>
      </c>
      <c r="C153">
        <v>11</v>
      </c>
      <c r="D153" t="s">
        <v>9</v>
      </c>
      <c r="E153" t="s">
        <v>10</v>
      </c>
      <c r="F153" t="s">
        <v>10</v>
      </c>
      <c r="G153">
        <v>0</v>
      </c>
      <c r="H153">
        <v>0</v>
      </c>
      <c r="I153" s="3">
        <v>0</v>
      </c>
      <c r="J153" s="3">
        <v>0</v>
      </c>
      <c r="K153">
        <v>0</v>
      </c>
      <c r="L153">
        <v>0</v>
      </c>
      <c r="M153">
        <v>0</v>
      </c>
      <c r="N153">
        <v>0</v>
      </c>
      <c r="O153">
        <v>1</v>
      </c>
    </row>
    <row r="154" spans="1:15" x14ac:dyDescent="0.25">
      <c r="A154">
        <v>3</v>
      </c>
      <c r="B154">
        <v>100</v>
      </c>
      <c r="C154">
        <v>12</v>
      </c>
      <c r="D154" t="s">
        <v>10</v>
      </c>
      <c r="E154" t="s">
        <v>10</v>
      </c>
      <c r="F154" t="s">
        <v>9</v>
      </c>
      <c r="G154">
        <v>0</v>
      </c>
      <c r="H154">
        <v>1</v>
      </c>
      <c r="I154" s="3">
        <v>0</v>
      </c>
      <c r="J154" s="3">
        <v>2.3379629629629631E-3</v>
      </c>
      <c r="K154">
        <v>0</v>
      </c>
      <c r="L154">
        <v>0</v>
      </c>
      <c r="M154">
        <v>0</v>
      </c>
      <c r="N154">
        <v>1</v>
      </c>
      <c r="O154">
        <v>2</v>
      </c>
    </row>
    <row r="155" spans="1:15" x14ac:dyDescent="0.25">
      <c r="A155">
        <v>3</v>
      </c>
      <c r="B155">
        <v>300</v>
      </c>
      <c r="C155">
        <v>12</v>
      </c>
      <c r="D155" t="s">
        <v>10</v>
      </c>
      <c r="E155" t="s">
        <v>10</v>
      </c>
      <c r="F155" t="s">
        <v>9</v>
      </c>
      <c r="G155">
        <v>0</v>
      </c>
      <c r="H155">
        <v>1</v>
      </c>
      <c r="I155" s="3">
        <v>0</v>
      </c>
      <c r="J155" s="3">
        <v>8.1018518518518516E-4</v>
      </c>
      <c r="K155">
        <v>0</v>
      </c>
      <c r="L155">
        <v>0</v>
      </c>
      <c r="M155">
        <v>0</v>
      </c>
      <c r="N155">
        <v>1</v>
      </c>
      <c r="O155">
        <v>2</v>
      </c>
    </row>
    <row r="156" spans="1:15" x14ac:dyDescent="0.25">
      <c r="A156">
        <v>3</v>
      </c>
      <c r="B156">
        <v>300</v>
      </c>
      <c r="C156">
        <v>13</v>
      </c>
      <c r="D156" t="s">
        <v>9</v>
      </c>
      <c r="E156" t="s">
        <v>9</v>
      </c>
      <c r="F156" t="s">
        <v>10</v>
      </c>
      <c r="G156">
        <v>1</v>
      </c>
      <c r="H156">
        <v>0</v>
      </c>
      <c r="I156" s="3">
        <v>1.7708333333333332E-3</v>
      </c>
      <c r="J156" s="3">
        <v>0</v>
      </c>
      <c r="K156">
        <v>1</v>
      </c>
      <c r="L156">
        <v>0</v>
      </c>
      <c r="M156">
        <v>0</v>
      </c>
      <c r="N156">
        <v>0</v>
      </c>
      <c r="O156">
        <v>1</v>
      </c>
    </row>
    <row r="157" spans="1:15" x14ac:dyDescent="0.25">
      <c r="A157">
        <v>3</v>
      </c>
      <c r="B157">
        <v>100</v>
      </c>
      <c r="C157">
        <v>14</v>
      </c>
      <c r="D157" t="s">
        <v>9</v>
      </c>
      <c r="E157" t="s">
        <v>9</v>
      </c>
      <c r="F157" t="s">
        <v>10</v>
      </c>
      <c r="G157">
        <v>0</v>
      </c>
      <c r="H157">
        <v>2</v>
      </c>
      <c r="I157" s="3">
        <v>2.9398148148148148E-3</v>
      </c>
      <c r="J157" s="3">
        <v>0</v>
      </c>
      <c r="K157">
        <v>0</v>
      </c>
      <c r="L157">
        <v>2</v>
      </c>
      <c r="M157">
        <v>0</v>
      </c>
      <c r="N157">
        <v>0</v>
      </c>
      <c r="O157">
        <v>2</v>
      </c>
    </row>
    <row r="158" spans="1:15" x14ac:dyDescent="0.25">
      <c r="A158">
        <v>3</v>
      </c>
      <c r="B158">
        <v>300</v>
      </c>
      <c r="C158">
        <v>14</v>
      </c>
      <c r="D158" t="s">
        <v>9</v>
      </c>
      <c r="E158" t="s">
        <v>10</v>
      </c>
      <c r="F158" t="s">
        <v>9</v>
      </c>
      <c r="G158">
        <v>2</v>
      </c>
      <c r="H158">
        <v>0</v>
      </c>
      <c r="I158" s="3">
        <v>0</v>
      </c>
      <c r="J158" s="3">
        <v>5.9722222222222225E-3</v>
      </c>
      <c r="K158">
        <v>0</v>
      </c>
      <c r="L158">
        <v>0</v>
      </c>
      <c r="M158">
        <v>2</v>
      </c>
      <c r="N158">
        <v>0</v>
      </c>
      <c r="O158">
        <v>2</v>
      </c>
    </row>
    <row r="159" spans="1:15" x14ac:dyDescent="0.25">
      <c r="A159">
        <v>3</v>
      </c>
      <c r="B159">
        <v>100</v>
      </c>
      <c r="C159">
        <v>15</v>
      </c>
      <c r="D159" t="s">
        <v>9</v>
      </c>
      <c r="E159" t="s">
        <v>9</v>
      </c>
      <c r="F159" t="s">
        <v>10</v>
      </c>
      <c r="G159">
        <v>2</v>
      </c>
      <c r="H159">
        <v>0</v>
      </c>
      <c r="I159" s="3">
        <v>2.7314814814814819E-3</v>
      </c>
      <c r="J159" s="3">
        <v>0</v>
      </c>
      <c r="K159">
        <v>2</v>
      </c>
      <c r="L159">
        <v>0</v>
      </c>
      <c r="M159">
        <v>0</v>
      </c>
      <c r="N159">
        <v>0</v>
      </c>
      <c r="O159">
        <v>2</v>
      </c>
    </row>
    <row r="160" spans="1:15" x14ac:dyDescent="0.25">
      <c r="A160">
        <v>3</v>
      </c>
      <c r="B160">
        <v>300</v>
      </c>
      <c r="C160">
        <v>15</v>
      </c>
      <c r="D160" t="s">
        <v>9</v>
      </c>
      <c r="E160" t="s">
        <v>9</v>
      </c>
      <c r="F160" t="s">
        <v>10</v>
      </c>
      <c r="G160">
        <v>3</v>
      </c>
      <c r="H160">
        <v>2</v>
      </c>
      <c r="I160" s="3">
        <v>2.210648148148148E-2</v>
      </c>
      <c r="J160" s="3">
        <v>0</v>
      </c>
      <c r="K160">
        <v>3</v>
      </c>
      <c r="L160">
        <v>2</v>
      </c>
      <c r="M160">
        <v>0</v>
      </c>
      <c r="N160">
        <v>0</v>
      </c>
      <c r="O160">
        <v>2</v>
      </c>
    </row>
    <row r="161" spans="1:15" x14ac:dyDescent="0.25">
      <c r="A161">
        <v>3</v>
      </c>
      <c r="B161">
        <v>300</v>
      </c>
      <c r="C161">
        <v>16</v>
      </c>
      <c r="D161" t="s">
        <v>9</v>
      </c>
      <c r="E161" t="s">
        <v>10</v>
      </c>
      <c r="F161" t="s">
        <v>10</v>
      </c>
      <c r="G161">
        <v>0</v>
      </c>
      <c r="H161">
        <v>0</v>
      </c>
      <c r="I161" s="3">
        <v>0</v>
      </c>
      <c r="J161" s="3">
        <v>0</v>
      </c>
      <c r="K161">
        <v>0</v>
      </c>
      <c r="L161">
        <v>0</v>
      </c>
      <c r="M161">
        <v>0</v>
      </c>
      <c r="N161">
        <v>0</v>
      </c>
      <c r="O161">
        <v>1</v>
      </c>
    </row>
    <row r="162" spans="1:15" x14ac:dyDescent="0.25">
      <c r="A162">
        <v>3</v>
      </c>
      <c r="B162">
        <v>300</v>
      </c>
      <c r="C162">
        <v>18</v>
      </c>
      <c r="D162" t="s">
        <v>9</v>
      </c>
      <c r="E162" t="s">
        <v>10</v>
      </c>
      <c r="F162" t="s">
        <v>10</v>
      </c>
      <c r="G162">
        <v>0</v>
      </c>
      <c r="H162">
        <v>0</v>
      </c>
      <c r="I162" s="3">
        <v>0</v>
      </c>
      <c r="J162" s="3">
        <v>0</v>
      </c>
      <c r="K162">
        <v>0</v>
      </c>
      <c r="L162">
        <v>0</v>
      </c>
      <c r="M162">
        <v>0</v>
      </c>
      <c r="N162">
        <v>0</v>
      </c>
      <c r="O162">
        <v>1</v>
      </c>
    </row>
    <row r="163" spans="1:15" x14ac:dyDescent="0.25">
      <c r="A163">
        <v>3</v>
      </c>
      <c r="B163">
        <v>300</v>
      </c>
      <c r="C163">
        <v>19</v>
      </c>
      <c r="D163" t="s">
        <v>9</v>
      </c>
      <c r="E163" t="s">
        <v>10</v>
      </c>
      <c r="F163" t="s">
        <v>10</v>
      </c>
      <c r="G163">
        <v>0</v>
      </c>
      <c r="H163">
        <v>0</v>
      </c>
      <c r="I163" s="3">
        <v>0</v>
      </c>
      <c r="J163" s="3">
        <v>0</v>
      </c>
      <c r="K163">
        <v>0</v>
      </c>
      <c r="L163">
        <v>0</v>
      </c>
      <c r="M163">
        <v>0</v>
      </c>
      <c r="N163">
        <v>0</v>
      </c>
      <c r="O163">
        <v>1</v>
      </c>
    </row>
    <row r="164" spans="1:15" x14ac:dyDescent="0.25">
      <c r="A164">
        <v>3</v>
      </c>
      <c r="B164">
        <v>300</v>
      </c>
      <c r="C164">
        <v>20</v>
      </c>
      <c r="D164" t="s">
        <v>9</v>
      </c>
      <c r="E164" t="s">
        <v>10</v>
      </c>
      <c r="F164" t="s">
        <v>10</v>
      </c>
      <c r="G164">
        <v>0</v>
      </c>
      <c r="H164">
        <v>0</v>
      </c>
      <c r="I164" s="3">
        <v>0</v>
      </c>
      <c r="J164" s="3">
        <v>0</v>
      </c>
      <c r="K164">
        <v>0</v>
      </c>
      <c r="L164">
        <v>0</v>
      </c>
      <c r="M164">
        <v>0</v>
      </c>
      <c r="N164">
        <v>0</v>
      </c>
      <c r="O164">
        <v>1</v>
      </c>
    </row>
    <row r="165" spans="1:15" x14ac:dyDescent="0.25">
      <c r="A165">
        <v>3</v>
      </c>
      <c r="B165">
        <v>300</v>
      </c>
      <c r="C165">
        <v>21</v>
      </c>
      <c r="D165" t="s">
        <v>9</v>
      </c>
      <c r="E165" t="s">
        <v>10</v>
      </c>
      <c r="F165" t="s">
        <v>10</v>
      </c>
      <c r="G165">
        <v>0</v>
      </c>
      <c r="H165">
        <v>0</v>
      </c>
      <c r="I165" s="3">
        <v>0</v>
      </c>
      <c r="J165" s="3">
        <v>0</v>
      </c>
      <c r="K165">
        <v>0</v>
      </c>
      <c r="L165">
        <v>0</v>
      </c>
      <c r="M165">
        <v>0</v>
      </c>
      <c r="N165">
        <v>0</v>
      </c>
      <c r="O165">
        <v>1</v>
      </c>
    </row>
    <row r="166" spans="1:15" x14ac:dyDescent="0.25">
      <c r="A166">
        <v>3</v>
      </c>
      <c r="B166">
        <v>100</v>
      </c>
      <c r="C166">
        <v>23</v>
      </c>
      <c r="D166" t="s">
        <v>9</v>
      </c>
      <c r="E166" t="s">
        <v>10</v>
      </c>
      <c r="F166" t="s">
        <v>10</v>
      </c>
      <c r="G166">
        <v>0</v>
      </c>
      <c r="H166">
        <v>0</v>
      </c>
      <c r="I166" s="3">
        <v>0</v>
      </c>
      <c r="J166" s="3">
        <v>0</v>
      </c>
      <c r="K166">
        <v>0</v>
      </c>
      <c r="L166">
        <v>0</v>
      </c>
      <c r="M166">
        <v>0</v>
      </c>
      <c r="N166">
        <v>0</v>
      </c>
      <c r="O166">
        <v>2</v>
      </c>
    </row>
    <row r="167" spans="1:15" x14ac:dyDescent="0.25">
      <c r="A167">
        <v>3</v>
      </c>
      <c r="B167">
        <v>300</v>
      </c>
      <c r="C167">
        <v>23</v>
      </c>
      <c r="D167" t="s">
        <v>9</v>
      </c>
      <c r="E167" t="s">
        <v>10</v>
      </c>
      <c r="F167" t="s">
        <v>10</v>
      </c>
      <c r="G167">
        <v>0</v>
      </c>
      <c r="H167">
        <v>0</v>
      </c>
      <c r="I167" s="3">
        <v>0</v>
      </c>
      <c r="J167" s="3">
        <v>0</v>
      </c>
      <c r="K167">
        <v>0</v>
      </c>
      <c r="L167">
        <v>0</v>
      </c>
      <c r="M167">
        <v>0</v>
      </c>
      <c r="N167">
        <v>0</v>
      </c>
      <c r="O167">
        <v>2</v>
      </c>
    </row>
    <row r="168" spans="1:15" x14ac:dyDescent="0.25">
      <c r="A168">
        <v>3</v>
      </c>
      <c r="B168">
        <v>300</v>
      </c>
      <c r="C168">
        <v>25</v>
      </c>
      <c r="D168" t="s">
        <v>9</v>
      </c>
      <c r="E168" t="s">
        <v>10</v>
      </c>
      <c r="F168" t="s">
        <v>10</v>
      </c>
      <c r="G168">
        <v>0</v>
      </c>
      <c r="H168">
        <v>0</v>
      </c>
      <c r="I168" s="3">
        <v>0</v>
      </c>
      <c r="J168" s="3">
        <v>0</v>
      </c>
      <c r="K168">
        <v>0</v>
      </c>
      <c r="L168">
        <v>0</v>
      </c>
      <c r="M168">
        <v>0</v>
      </c>
      <c r="N168">
        <v>0</v>
      </c>
      <c r="O168">
        <v>1</v>
      </c>
    </row>
    <row r="169" spans="1:15" x14ac:dyDescent="0.25">
      <c r="A169">
        <v>3</v>
      </c>
      <c r="B169">
        <v>300</v>
      </c>
      <c r="C169">
        <v>26</v>
      </c>
      <c r="D169" t="s">
        <v>10</v>
      </c>
      <c r="E169" t="s">
        <v>10</v>
      </c>
      <c r="F169" t="s">
        <v>9</v>
      </c>
      <c r="G169">
        <v>1</v>
      </c>
      <c r="H169">
        <v>0</v>
      </c>
      <c r="I169" s="3">
        <v>0</v>
      </c>
      <c r="J169" s="3">
        <v>1.9212962962962962E-3</v>
      </c>
      <c r="K169">
        <v>0</v>
      </c>
      <c r="L169">
        <v>0</v>
      </c>
      <c r="M169">
        <v>1</v>
      </c>
      <c r="N169">
        <v>0</v>
      </c>
      <c r="O169">
        <v>1</v>
      </c>
    </row>
    <row r="170" spans="1:15" x14ac:dyDescent="0.25">
      <c r="A170">
        <v>3</v>
      </c>
      <c r="B170">
        <v>300</v>
      </c>
      <c r="C170">
        <v>27</v>
      </c>
      <c r="D170" t="s">
        <v>9</v>
      </c>
      <c r="E170" t="s">
        <v>10</v>
      </c>
      <c r="F170" t="s">
        <v>10</v>
      </c>
      <c r="G170">
        <v>0</v>
      </c>
      <c r="H170">
        <v>0</v>
      </c>
      <c r="I170" s="3">
        <v>0</v>
      </c>
      <c r="J170" s="3">
        <v>0</v>
      </c>
      <c r="K170">
        <v>0</v>
      </c>
      <c r="L170">
        <v>0</v>
      </c>
      <c r="M170">
        <v>0</v>
      </c>
      <c r="N170">
        <v>0</v>
      </c>
      <c r="O170">
        <v>1</v>
      </c>
    </row>
    <row r="171" spans="1:15" x14ac:dyDescent="0.25">
      <c r="A171">
        <v>3</v>
      </c>
      <c r="B171">
        <v>300</v>
      </c>
      <c r="C171">
        <v>28</v>
      </c>
      <c r="D171" t="s">
        <v>9</v>
      </c>
      <c r="E171" t="s">
        <v>10</v>
      </c>
      <c r="F171" t="s">
        <v>10</v>
      </c>
      <c r="G171">
        <v>0</v>
      </c>
      <c r="H171">
        <v>0</v>
      </c>
      <c r="I171" s="3">
        <v>0</v>
      </c>
      <c r="J171" s="3">
        <v>0</v>
      </c>
      <c r="K171">
        <v>0</v>
      </c>
      <c r="L171">
        <v>0</v>
      </c>
      <c r="M171">
        <v>0</v>
      </c>
      <c r="N171">
        <v>0</v>
      </c>
      <c r="O171">
        <v>1</v>
      </c>
    </row>
    <row r="172" spans="1:15" x14ac:dyDescent="0.25">
      <c r="A172">
        <v>3</v>
      </c>
      <c r="B172">
        <v>100</v>
      </c>
      <c r="C172">
        <v>30</v>
      </c>
      <c r="D172" t="s">
        <v>9</v>
      </c>
      <c r="E172" t="s">
        <v>10</v>
      </c>
      <c r="F172" t="s">
        <v>10</v>
      </c>
      <c r="G172">
        <v>0</v>
      </c>
      <c r="H172">
        <v>0</v>
      </c>
      <c r="I172" s="3">
        <v>0</v>
      </c>
      <c r="J172" s="3">
        <v>0</v>
      </c>
      <c r="K172">
        <v>0</v>
      </c>
      <c r="L172">
        <v>0</v>
      </c>
      <c r="M172">
        <v>0</v>
      </c>
      <c r="N172">
        <v>0</v>
      </c>
      <c r="O172">
        <v>2</v>
      </c>
    </row>
    <row r="173" spans="1:15" x14ac:dyDescent="0.25">
      <c r="A173">
        <v>3</v>
      </c>
      <c r="B173">
        <v>300</v>
      </c>
      <c r="C173">
        <v>30</v>
      </c>
      <c r="D173" t="s">
        <v>9</v>
      </c>
      <c r="E173" t="s">
        <v>9</v>
      </c>
      <c r="F173" t="s">
        <v>10</v>
      </c>
      <c r="G173">
        <v>0</v>
      </c>
      <c r="H173">
        <v>2</v>
      </c>
      <c r="I173" s="3">
        <v>5.6597222222222222E-3</v>
      </c>
      <c r="J173" s="3">
        <v>0</v>
      </c>
      <c r="K173">
        <v>0</v>
      </c>
      <c r="L173">
        <v>2</v>
      </c>
      <c r="M173">
        <v>0</v>
      </c>
      <c r="N173">
        <v>0</v>
      </c>
      <c r="O173">
        <v>2</v>
      </c>
    </row>
    <row r="174" spans="1:15" x14ac:dyDescent="0.25">
      <c r="A174">
        <v>3</v>
      </c>
      <c r="B174">
        <v>100</v>
      </c>
      <c r="C174">
        <v>32</v>
      </c>
      <c r="D174" t="s">
        <v>9</v>
      </c>
      <c r="E174" t="s">
        <v>10</v>
      </c>
      <c r="F174" t="s">
        <v>10</v>
      </c>
      <c r="G174">
        <v>0</v>
      </c>
      <c r="H174">
        <v>0</v>
      </c>
      <c r="I174" s="3">
        <v>0</v>
      </c>
      <c r="J174" s="3">
        <v>0</v>
      </c>
      <c r="K174">
        <v>0</v>
      </c>
      <c r="L174">
        <v>0</v>
      </c>
      <c r="M174">
        <v>0</v>
      </c>
      <c r="N174">
        <v>0</v>
      </c>
      <c r="O174">
        <v>2</v>
      </c>
    </row>
    <row r="175" spans="1:15" x14ac:dyDescent="0.25">
      <c r="A175">
        <v>3</v>
      </c>
      <c r="B175">
        <v>300</v>
      </c>
      <c r="C175">
        <v>32</v>
      </c>
      <c r="D175" t="s">
        <v>9</v>
      </c>
      <c r="E175" t="s">
        <v>10</v>
      </c>
      <c r="F175" t="s">
        <v>9</v>
      </c>
      <c r="G175">
        <v>1</v>
      </c>
      <c r="H175">
        <v>0</v>
      </c>
      <c r="I175" s="3">
        <v>0</v>
      </c>
      <c r="J175" s="3">
        <v>2.8587962962962963E-3</v>
      </c>
      <c r="K175">
        <v>0</v>
      </c>
      <c r="L175">
        <v>0</v>
      </c>
      <c r="M175">
        <v>1</v>
      </c>
      <c r="N175">
        <v>0</v>
      </c>
      <c r="O175">
        <v>2</v>
      </c>
    </row>
    <row r="176" spans="1:15" x14ac:dyDescent="0.25">
      <c r="A176">
        <v>3</v>
      </c>
      <c r="B176">
        <v>300</v>
      </c>
      <c r="C176">
        <v>33</v>
      </c>
      <c r="D176" t="s">
        <v>9</v>
      </c>
      <c r="E176" t="s">
        <v>10</v>
      </c>
      <c r="F176" t="s">
        <v>9</v>
      </c>
      <c r="G176">
        <v>1</v>
      </c>
      <c r="H176">
        <v>0</v>
      </c>
      <c r="I176" s="3">
        <v>0</v>
      </c>
      <c r="J176" s="3">
        <v>2.8935185185185188E-3</v>
      </c>
      <c r="K176">
        <v>0</v>
      </c>
      <c r="L176">
        <v>0</v>
      </c>
      <c r="M176">
        <v>1</v>
      </c>
      <c r="N176">
        <v>0</v>
      </c>
      <c r="O176">
        <v>1</v>
      </c>
    </row>
    <row r="177" spans="1:15" x14ac:dyDescent="0.25">
      <c r="A177">
        <v>3</v>
      </c>
      <c r="B177">
        <v>300</v>
      </c>
      <c r="C177">
        <v>34</v>
      </c>
      <c r="D177" t="s">
        <v>9</v>
      </c>
      <c r="E177" t="s">
        <v>10</v>
      </c>
      <c r="F177" t="s">
        <v>10</v>
      </c>
      <c r="G177">
        <v>0</v>
      </c>
      <c r="H177">
        <v>0</v>
      </c>
      <c r="I177" s="3">
        <v>0</v>
      </c>
      <c r="J177" s="3">
        <v>0</v>
      </c>
      <c r="K177">
        <v>0</v>
      </c>
      <c r="L177">
        <v>0</v>
      </c>
      <c r="M177">
        <v>0</v>
      </c>
      <c r="N177">
        <v>0</v>
      </c>
      <c r="O177">
        <v>1</v>
      </c>
    </row>
    <row r="178" spans="1:15" x14ac:dyDescent="0.25">
      <c r="A178">
        <v>3</v>
      </c>
      <c r="B178">
        <v>100</v>
      </c>
      <c r="C178">
        <v>35</v>
      </c>
      <c r="D178" t="s">
        <v>10</v>
      </c>
      <c r="E178" t="s">
        <v>9</v>
      </c>
      <c r="F178" t="s">
        <v>10</v>
      </c>
      <c r="G178">
        <v>0</v>
      </c>
      <c r="H178">
        <v>1</v>
      </c>
      <c r="I178" s="3">
        <v>1.2384259259259258E-3</v>
      </c>
      <c r="J178" s="3">
        <v>0</v>
      </c>
      <c r="K178">
        <v>0</v>
      </c>
      <c r="L178">
        <v>1</v>
      </c>
      <c r="M178">
        <v>0</v>
      </c>
      <c r="N178">
        <v>0</v>
      </c>
      <c r="O178">
        <v>2</v>
      </c>
    </row>
    <row r="179" spans="1:15" x14ac:dyDescent="0.25">
      <c r="A179">
        <v>3</v>
      </c>
      <c r="B179">
        <v>300</v>
      </c>
      <c r="C179">
        <v>35</v>
      </c>
      <c r="D179" t="s">
        <v>9</v>
      </c>
      <c r="E179" t="s">
        <v>10</v>
      </c>
      <c r="F179" t="s">
        <v>9</v>
      </c>
      <c r="G179">
        <v>0</v>
      </c>
      <c r="H179">
        <v>1</v>
      </c>
      <c r="I179" s="3">
        <v>0</v>
      </c>
      <c r="J179" s="3">
        <v>1.8171296296296297E-3</v>
      </c>
      <c r="K179">
        <v>0</v>
      </c>
      <c r="L179">
        <v>0</v>
      </c>
      <c r="M179">
        <v>0</v>
      </c>
      <c r="N179">
        <v>1</v>
      </c>
      <c r="O179">
        <v>2</v>
      </c>
    </row>
    <row r="180" spans="1:15" x14ac:dyDescent="0.25">
      <c r="A180">
        <v>3</v>
      </c>
      <c r="B180">
        <v>100</v>
      </c>
      <c r="C180">
        <v>36</v>
      </c>
      <c r="D180" t="s">
        <v>10</v>
      </c>
      <c r="E180" t="s">
        <v>10</v>
      </c>
      <c r="F180" t="s">
        <v>9</v>
      </c>
      <c r="G180">
        <v>1</v>
      </c>
      <c r="H180">
        <v>0</v>
      </c>
      <c r="I180" s="3">
        <v>0</v>
      </c>
      <c r="J180" s="3">
        <v>1.25E-3</v>
      </c>
      <c r="K180">
        <v>0</v>
      </c>
      <c r="L180">
        <v>0</v>
      </c>
      <c r="M180">
        <v>1</v>
      </c>
      <c r="N180">
        <v>0</v>
      </c>
      <c r="O180">
        <v>2</v>
      </c>
    </row>
    <row r="181" spans="1:15" x14ac:dyDescent="0.25">
      <c r="A181">
        <v>3</v>
      </c>
      <c r="B181">
        <v>300</v>
      </c>
      <c r="C181">
        <v>36</v>
      </c>
      <c r="D181" t="s">
        <v>9</v>
      </c>
      <c r="E181" t="s">
        <v>10</v>
      </c>
      <c r="F181" t="s">
        <v>9</v>
      </c>
      <c r="G181">
        <v>0</v>
      </c>
      <c r="H181">
        <v>3</v>
      </c>
      <c r="I181" s="3">
        <v>0</v>
      </c>
      <c r="J181" s="3">
        <v>8.9004629629629625E-3</v>
      </c>
      <c r="K181">
        <v>0</v>
      </c>
      <c r="L181">
        <v>0</v>
      </c>
      <c r="M181">
        <v>0</v>
      </c>
      <c r="N181">
        <v>3</v>
      </c>
      <c r="O181">
        <v>2</v>
      </c>
    </row>
    <row r="182" spans="1:15" x14ac:dyDescent="0.25">
      <c r="A182">
        <v>3</v>
      </c>
      <c r="B182">
        <v>300</v>
      </c>
      <c r="C182">
        <v>43</v>
      </c>
      <c r="D182" t="s">
        <v>9</v>
      </c>
      <c r="E182" t="s">
        <v>10</v>
      </c>
      <c r="F182" t="s">
        <v>9</v>
      </c>
      <c r="G182">
        <v>1</v>
      </c>
      <c r="H182">
        <v>0</v>
      </c>
      <c r="I182" s="3">
        <v>0</v>
      </c>
      <c r="J182" s="3">
        <v>2.7314814814814819E-3</v>
      </c>
      <c r="K182">
        <v>0</v>
      </c>
      <c r="L182">
        <v>0</v>
      </c>
      <c r="M182">
        <v>1</v>
      </c>
      <c r="N182">
        <v>0</v>
      </c>
      <c r="O182">
        <v>1</v>
      </c>
    </row>
    <row r="183" spans="1:15" x14ac:dyDescent="0.25">
      <c r="A183">
        <v>3</v>
      </c>
      <c r="B183">
        <v>100</v>
      </c>
      <c r="C183">
        <v>44</v>
      </c>
      <c r="D183" t="s">
        <v>9</v>
      </c>
      <c r="E183" t="s">
        <v>9</v>
      </c>
      <c r="F183" t="s">
        <v>10</v>
      </c>
      <c r="G183">
        <v>1</v>
      </c>
      <c r="H183">
        <v>0</v>
      </c>
      <c r="I183" s="3">
        <v>1.0069444444444444E-3</v>
      </c>
      <c r="J183" s="3">
        <v>0</v>
      </c>
      <c r="K183">
        <v>1</v>
      </c>
      <c r="L183">
        <v>0</v>
      </c>
      <c r="M183">
        <v>0</v>
      </c>
      <c r="N183">
        <v>0</v>
      </c>
      <c r="O183">
        <v>2</v>
      </c>
    </row>
    <row r="184" spans="1:15" x14ac:dyDescent="0.25">
      <c r="A184">
        <v>3</v>
      </c>
      <c r="B184">
        <v>300</v>
      </c>
      <c r="C184">
        <v>44</v>
      </c>
      <c r="D184" t="s">
        <v>9</v>
      </c>
      <c r="E184" t="s">
        <v>10</v>
      </c>
      <c r="F184" t="s">
        <v>10</v>
      </c>
      <c r="G184">
        <v>0</v>
      </c>
      <c r="H184">
        <v>0</v>
      </c>
      <c r="I184" s="3">
        <v>0</v>
      </c>
      <c r="J184" s="3">
        <v>0</v>
      </c>
      <c r="K184">
        <v>0</v>
      </c>
      <c r="L184">
        <v>0</v>
      </c>
      <c r="M184">
        <v>0</v>
      </c>
      <c r="N184">
        <v>0</v>
      </c>
      <c r="O184">
        <v>2</v>
      </c>
    </row>
    <row r="185" spans="1:15" x14ac:dyDescent="0.25">
      <c r="A185">
        <v>3</v>
      </c>
      <c r="B185">
        <v>100</v>
      </c>
      <c r="C185">
        <v>45</v>
      </c>
      <c r="D185" t="s">
        <v>9</v>
      </c>
      <c r="E185" t="s">
        <v>10</v>
      </c>
      <c r="F185" t="s">
        <v>9</v>
      </c>
      <c r="G185">
        <v>1</v>
      </c>
      <c r="H185">
        <v>0</v>
      </c>
      <c r="I185" s="3">
        <v>0</v>
      </c>
      <c r="J185" s="3">
        <v>1.0069444444444444E-3</v>
      </c>
      <c r="K185">
        <v>0</v>
      </c>
      <c r="L185">
        <v>0</v>
      </c>
      <c r="M185">
        <v>1</v>
      </c>
      <c r="N185">
        <v>0</v>
      </c>
      <c r="O185">
        <v>2</v>
      </c>
    </row>
    <row r="186" spans="1:15" x14ac:dyDescent="0.25">
      <c r="A186">
        <v>3</v>
      </c>
      <c r="B186">
        <v>300</v>
      </c>
      <c r="C186">
        <v>45</v>
      </c>
      <c r="D186" t="s">
        <v>9</v>
      </c>
      <c r="E186" t="s">
        <v>9</v>
      </c>
      <c r="F186" t="s">
        <v>10</v>
      </c>
      <c r="G186">
        <v>2</v>
      </c>
      <c r="H186">
        <v>1</v>
      </c>
      <c r="I186" s="3">
        <v>6.1921296296296299E-3</v>
      </c>
      <c r="J186" s="3">
        <v>0</v>
      </c>
      <c r="K186">
        <v>2</v>
      </c>
      <c r="L186">
        <v>1</v>
      </c>
      <c r="M186">
        <v>0</v>
      </c>
      <c r="N186">
        <v>0</v>
      </c>
      <c r="O186">
        <v>2</v>
      </c>
    </row>
    <row r="187" spans="1:15" x14ac:dyDescent="0.25">
      <c r="A187">
        <v>3</v>
      </c>
      <c r="B187">
        <v>100</v>
      </c>
      <c r="C187">
        <v>46</v>
      </c>
      <c r="D187" t="s">
        <v>9</v>
      </c>
      <c r="E187" t="s">
        <v>10</v>
      </c>
      <c r="F187" t="s">
        <v>10</v>
      </c>
      <c r="G187">
        <v>0</v>
      </c>
      <c r="H187">
        <v>0</v>
      </c>
      <c r="I187" s="3">
        <v>0</v>
      </c>
      <c r="J187" s="3">
        <v>0</v>
      </c>
      <c r="K187">
        <v>0</v>
      </c>
      <c r="L187">
        <v>0</v>
      </c>
      <c r="M187">
        <v>0</v>
      </c>
      <c r="N187">
        <v>0</v>
      </c>
      <c r="O187">
        <v>1</v>
      </c>
    </row>
    <row r="188" spans="1:15" x14ac:dyDescent="0.25">
      <c r="A188">
        <v>3</v>
      </c>
      <c r="B188">
        <v>100</v>
      </c>
      <c r="C188">
        <v>53</v>
      </c>
      <c r="D188" t="s">
        <v>9</v>
      </c>
      <c r="E188" t="s">
        <v>10</v>
      </c>
      <c r="F188" t="s">
        <v>10</v>
      </c>
      <c r="G188">
        <v>0</v>
      </c>
      <c r="H188">
        <v>0</v>
      </c>
      <c r="I188" s="3">
        <v>0</v>
      </c>
      <c r="J188" s="3">
        <v>0</v>
      </c>
      <c r="K188">
        <v>0</v>
      </c>
      <c r="L188">
        <v>0</v>
      </c>
      <c r="M188">
        <v>0</v>
      </c>
      <c r="N188">
        <v>0</v>
      </c>
      <c r="O188">
        <v>1</v>
      </c>
    </row>
    <row r="189" spans="1:15" x14ac:dyDescent="0.25">
      <c r="A189">
        <v>3</v>
      </c>
      <c r="B189">
        <v>100</v>
      </c>
      <c r="C189">
        <v>58</v>
      </c>
      <c r="D189" t="s">
        <v>10</v>
      </c>
      <c r="E189" t="s">
        <v>10</v>
      </c>
      <c r="F189" t="s">
        <v>9</v>
      </c>
      <c r="G189">
        <v>0</v>
      </c>
      <c r="H189">
        <v>1</v>
      </c>
      <c r="I189" s="3">
        <v>0</v>
      </c>
      <c r="J189" s="3">
        <v>1.2384259259259258E-3</v>
      </c>
      <c r="K189">
        <v>0</v>
      </c>
      <c r="L189">
        <v>0</v>
      </c>
      <c r="M189">
        <v>0</v>
      </c>
      <c r="N189">
        <v>1</v>
      </c>
      <c r="O189">
        <v>1</v>
      </c>
    </row>
    <row r="190" spans="1:15" x14ac:dyDescent="0.25">
      <c r="A190">
        <v>3</v>
      </c>
      <c r="B190">
        <v>300</v>
      </c>
      <c r="C190">
        <v>58</v>
      </c>
      <c r="D190" t="s">
        <v>10</v>
      </c>
      <c r="E190" t="s">
        <v>10</v>
      </c>
      <c r="F190" t="s">
        <v>9</v>
      </c>
      <c r="G190">
        <v>2</v>
      </c>
      <c r="H190">
        <v>0</v>
      </c>
      <c r="I190" s="3">
        <v>0</v>
      </c>
      <c r="J190" s="3">
        <v>5.37037037037037E-3</v>
      </c>
      <c r="K190">
        <v>0</v>
      </c>
      <c r="L190">
        <v>0</v>
      </c>
      <c r="M190">
        <v>2</v>
      </c>
      <c r="N190">
        <v>0</v>
      </c>
      <c r="O190">
        <v>1</v>
      </c>
    </row>
    <row r="191" spans="1:15" x14ac:dyDescent="0.25">
      <c r="A191">
        <v>3</v>
      </c>
      <c r="B191">
        <v>300</v>
      </c>
      <c r="C191">
        <v>63</v>
      </c>
      <c r="D191" t="s">
        <v>10</v>
      </c>
      <c r="E191" t="s">
        <v>9</v>
      </c>
      <c r="F191" t="s">
        <v>10</v>
      </c>
      <c r="G191">
        <v>1</v>
      </c>
      <c r="H191">
        <v>0</v>
      </c>
      <c r="I191" s="3">
        <v>2.8935185185185188E-3</v>
      </c>
      <c r="J191" s="3">
        <v>0</v>
      </c>
      <c r="K191">
        <v>1</v>
      </c>
      <c r="L191">
        <v>0</v>
      </c>
      <c r="M191">
        <v>0</v>
      </c>
      <c r="N191">
        <v>0</v>
      </c>
      <c r="O191">
        <v>1</v>
      </c>
    </row>
    <row r="192" spans="1:15" x14ac:dyDescent="0.25">
      <c r="A192">
        <v>3</v>
      </c>
      <c r="B192">
        <v>300</v>
      </c>
      <c r="C192">
        <v>64</v>
      </c>
      <c r="D192" t="s">
        <v>9</v>
      </c>
      <c r="E192" t="s">
        <v>9</v>
      </c>
      <c r="F192" t="s">
        <v>9</v>
      </c>
      <c r="G192">
        <v>3</v>
      </c>
      <c r="H192">
        <v>0</v>
      </c>
      <c r="I192" s="3">
        <v>5.9722222222222225E-3</v>
      </c>
      <c r="J192" s="3">
        <v>3.4027777777777784E-3</v>
      </c>
      <c r="K192">
        <v>2</v>
      </c>
      <c r="L192">
        <v>0</v>
      </c>
      <c r="M192">
        <v>1</v>
      </c>
      <c r="N192">
        <v>0</v>
      </c>
      <c r="O192">
        <v>1</v>
      </c>
    </row>
    <row r="193" spans="1:15" x14ac:dyDescent="0.25">
      <c r="A193">
        <v>3</v>
      </c>
      <c r="B193">
        <v>100</v>
      </c>
      <c r="C193">
        <v>66</v>
      </c>
      <c r="D193" t="s">
        <v>9</v>
      </c>
      <c r="E193" t="s">
        <v>10</v>
      </c>
      <c r="F193" t="s">
        <v>10</v>
      </c>
      <c r="G193">
        <v>0</v>
      </c>
      <c r="H193">
        <v>0</v>
      </c>
      <c r="I193" s="3">
        <v>0</v>
      </c>
      <c r="J193" s="3">
        <v>0</v>
      </c>
      <c r="K193">
        <v>0</v>
      </c>
      <c r="L193">
        <v>0</v>
      </c>
      <c r="M193">
        <v>0</v>
      </c>
      <c r="N193">
        <v>0</v>
      </c>
      <c r="O193">
        <v>1</v>
      </c>
    </row>
    <row r="194" spans="1:15" x14ac:dyDescent="0.25">
      <c r="A194">
        <v>3</v>
      </c>
      <c r="B194">
        <v>100</v>
      </c>
      <c r="C194">
        <v>74</v>
      </c>
      <c r="D194" t="s">
        <v>9</v>
      </c>
      <c r="E194" t="s">
        <v>10</v>
      </c>
      <c r="F194" t="s">
        <v>10</v>
      </c>
      <c r="G194">
        <v>0</v>
      </c>
      <c r="H194">
        <v>0</v>
      </c>
      <c r="I194" s="3">
        <v>0</v>
      </c>
      <c r="J194" s="3">
        <v>0</v>
      </c>
      <c r="K194">
        <v>0</v>
      </c>
      <c r="L194">
        <v>0</v>
      </c>
      <c r="M194">
        <v>0</v>
      </c>
      <c r="N194">
        <v>0</v>
      </c>
      <c r="O194">
        <v>1</v>
      </c>
    </row>
    <row r="195" spans="1:15" x14ac:dyDescent="0.25">
      <c r="A195">
        <v>3</v>
      </c>
      <c r="B195">
        <v>100</v>
      </c>
      <c r="C195">
        <v>75</v>
      </c>
      <c r="D195" t="s">
        <v>10</v>
      </c>
      <c r="E195" t="s">
        <v>10</v>
      </c>
      <c r="F195" t="s">
        <v>9</v>
      </c>
      <c r="G195">
        <v>0</v>
      </c>
      <c r="H195">
        <v>1</v>
      </c>
      <c r="I195" s="3">
        <v>0</v>
      </c>
      <c r="J195" s="3">
        <v>6.018518518518519E-4</v>
      </c>
      <c r="K195">
        <v>0</v>
      </c>
      <c r="L195">
        <v>0</v>
      </c>
      <c r="M195">
        <v>0</v>
      </c>
      <c r="N195">
        <v>1</v>
      </c>
      <c r="O195">
        <v>1</v>
      </c>
    </row>
    <row r="196" spans="1:15" x14ac:dyDescent="0.25">
      <c r="A196">
        <v>3</v>
      </c>
      <c r="B196">
        <v>300</v>
      </c>
      <c r="C196">
        <v>88</v>
      </c>
      <c r="D196" t="s">
        <v>10</v>
      </c>
      <c r="E196" t="s">
        <v>10</v>
      </c>
      <c r="F196" t="s">
        <v>9</v>
      </c>
      <c r="G196">
        <v>0</v>
      </c>
      <c r="H196">
        <v>1</v>
      </c>
      <c r="I196" s="3">
        <v>0</v>
      </c>
      <c r="J196" s="3">
        <v>8.7499999999999991E-3</v>
      </c>
      <c r="K196">
        <v>0</v>
      </c>
      <c r="L196">
        <v>0</v>
      </c>
      <c r="M196">
        <v>0</v>
      </c>
      <c r="N196">
        <v>1</v>
      </c>
      <c r="O196">
        <v>1</v>
      </c>
    </row>
    <row r="197" spans="1:15" x14ac:dyDescent="0.25">
      <c r="A197">
        <v>3</v>
      </c>
      <c r="B197">
        <v>300</v>
      </c>
      <c r="C197">
        <v>94</v>
      </c>
      <c r="D197" t="s">
        <v>9</v>
      </c>
      <c r="E197" t="s">
        <v>10</v>
      </c>
      <c r="F197" t="s">
        <v>10</v>
      </c>
      <c r="G197">
        <v>0</v>
      </c>
      <c r="H197">
        <v>0</v>
      </c>
      <c r="I197" s="3">
        <v>0</v>
      </c>
      <c r="J197" s="3">
        <v>0</v>
      </c>
      <c r="K197">
        <v>0</v>
      </c>
      <c r="L197">
        <v>0</v>
      </c>
      <c r="M197">
        <v>0</v>
      </c>
      <c r="N197">
        <v>0</v>
      </c>
      <c r="O197">
        <v>1</v>
      </c>
    </row>
    <row r="198" spans="1:15" x14ac:dyDescent="0.25">
      <c r="A198">
        <v>3</v>
      </c>
      <c r="B198">
        <v>100</v>
      </c>
      <c r="C198">
        <v>99</v>
      </c>
      <c r="D198" t="s">
        <v>10</v>
      </c>
      <c r="E198" t="s">
        <v>10</v>
      </c>
      <c r="F198" t="s">
        <v>9</v>
      </c>
      <c r="G198">
        <v>1</v>
      </c>
      <c r="H198">
        <v>0</v>
      </c>
      <c r="I198" s="3">
        <v>0</v>
      </c>
      <c r="J198" s="3">
        <v>1.4583333333333334E-3</v>
      </c>
      <c r="K198">
        <v>0</v>
      </c>
      <c r="L198">
        <v>0</v>
      </c>
      <c r="M198">
        <v>1</v>
      </c>
      <c r="N198">
        <v>0</v>
      </c>
      <c r="O198">
        <v>1</v>
      </c>
    </row>
    <row r="199" spans="1:15" x14ac:dyDescent="0.25">
      <c r="A199">
        <v>3</v>
      </c>
      <c r="B199">
        <v>300</v>
      </c>
      <c r="C199">
        <v>100</v>
      </c>
      <c r="D199" t="s">
        <v>10</v>
      </c>
      <c r="E199" t="s">
        <v>10</v>
      </c>
      <c r="F199" t="s">
        <v>9</v>
      </c>
      <c r="G199">
        <v>0</v>
      </c>
      <c r="H199">
        <v>1</v>
      </c>
      <c r="I199" s="3">
        <v>0</v>
      </c>
      <c r="J199" s="3">
        <v>1.9907407407407408E-3</v>
      </c>
      <c r="K199">
        <v>0</v>
      </c>
      <c r="L199">
        <v>0</v>
      </c>
      <c r="M199">
        <v>0</v>
      </c>
      <c r="N199">
        <v>1</v>
      </c>
      <c r="O199">
        <v>1</v>
      </c>
    </row>
    <row r="200" spans="1:15" x14ac:dyDescent="0.25">
      <c r="A200">
        <v>3</v>
      </c>
      <c r="B200">
        <v>300</v>
      </c>
      <c r="C200">
        <v>101</v>
      </c>
      <c r="D200" t="s">
        <v>10</v>
      </c>
      <c r="E200" t="s">
        <v>9</v>
      </c>
      <c r="F200" t="s">
        <v>10</v>
      </c>
      <c r="G200">
        <v>0</v>
      </c>
      <c r="H200">
        <v>1</v>
      </c>
      <c r="I200" s="3">
        <v>1.9097222222222222E-3</v>
      </c>
      <c r="J200" s="3">
        <v>0</v>
      </c>
      <c r="K200">
        <v>0</v>
      </c>
      <c r="L200">
        <v>1</v>
      </c>
      <c r="M200">
        <v>0</v>
      </c>
      <c r="N200">
        <v>0</v>
      </c>
      <c r="O200">
        <v>1</v>
      </c>
    </row>
    <row r="201" spans="1:15" x14ac:dyDescent="0.25">
      <c r="A201">
        <v>4</v>
      </c>
      <c r="B201">
        <v>300</v>
      </c>
      <c r="C201">
        <v>4</v>
      </c>
      <c r="D201" t="s">
        <v>9</v>
      </c>
      <c r="E201" t="s">
        <v>10</v>
      </c>
      <c r="F201" t="s">
        <v>9</v>
      </c>
      <c r="G201">
        <v>0</v>
      </c>
      <c r="H201">
        <v>1</v>
      </c>
      <c r="I201" s="3">
        <v>0</v>
      </c>
      <c r="J201" s="3">
        <v>3.7731481481481483E-3</v>
      </c>
      <c r="K201">
        <v>0</v>
      </c>
      <c r="L201">
        <v>0</v>
      </c>
      <c r="M201">
        <v>0</v>
      </c>
      <c r="N201">
        <v>1</v>
      </c>
      <c r="O201">
        <v>1</v>
      </c>
    </row>
    <row r="202" spans="1:15" x14ac:dyDescent="0.25">
      <c r="A202">
        <v>4</v>
      </c>
      <c r="B202">
        <v>100</v>
      </c>
      <c r="C202">
        <v>11</v>
      </c>
      <c r="D202" t="s">
        <v>9</v>
      </c>
      <c r="E202" t="s">
        <v>10</v>
      </c>
      <c r="F202" t="s">
        <v>10</v>
      </c>
      <c r="G202">
        <v>0</v>
      </c>
      <c r="H202">
        <v>0</v>
      </c>
      <c r="I202" s="3">
        <v>0</v>
      </c>
      <c r="J202" s="3">
        <v>0</v>
      </c>
      <c r="K202">
        <v>0</v>
      </c>
      <c r="L202">
        <v>0</v>
      </c>
      <c r="M202">
        <v>0</v>
      </c>
      <c r="N202">
        <v>0</v>
      </c>
      <c r="O202">
        <v>1</v>
      </c>
    </row>
    <row r="203" spans="1:15" x14ac:dyDescent="0.25">
      <c r="A203">
        <v>4</v>
      </c>
      <c r="B203">
        <v>300</v>
      </c>
      <c r="C203">
        <v>13</v>
      </c>
      <c r="D203" t="s">
        <v>10</v>
      </c>
      <c r="E203" t="s">
        <v>9</v>
      </c>
      <c r="F203" t="s">
        <v>9</v>
      </c>
      <c r="G203">
        <v>1</v>
      </c>
      <c r="H203">
        <v>1</v>
      </c>
      <c r="I203" s="3">
        <v>3.2986111111111111E-3</v>
      </c>
      <c r="J203" s="3">
        <v>2.0717592592592593E-3</v>
      </c>
      <c r="K203">
        <v>0</v>
      </c>
      <c r="L203">
        <v>1</v>
      </c>
      <c r="M203">
        <v>1</v>
      </c>
      <c r="N203">
        <v>0</v>
      </c>
      <c r="O203">
        <v>1</v>
      </c>
    </row>
    <row r="204" spans="1:15" x14ac:dyDescent="0.25">
      <c r="A204">
        <v>4</v>
      </c>
      <c r="B204">
        <v>100</v>
      </c>
      <c r="C204">
        <v>15</v>
      </c>
      <c r="D204" t="s">
        <v>10</v>
      </c>
      <c r="E204" t="s">
        <v>10</v>
      </c>
      <c r="F204" t="s">
        <v>9</v>
      </c>
      <c r="G204">
        <v>1</v>
      </c>
      <c r="H204">
        <v>0</v>
      </c>
      <c r="I204" s="3">
        <v>0</v>
      </c>
      <c r="J204" s="3">
        <v>1.0763888888888889E-3</v>
      </c>
      <c r="K204">
        <v>0</v>
      </c>
      <c r="L204">
        <v>0</v>
      </c>
      <c r="M204">
        <v>1</v>
      </c>
      <c r="N204">
        <v>0</v>
      </c>
      <c r="O204">
        <v>1</v>
      </c>
    </row>
    <row r="205" spans="1:15" x14ac:dyDescent="0.25">
      <c r="A205">
        <v>4</v>
      </c>
      <c r="B205">
        <v>100</v>
      </c>
      <c r="C205">
        <v>16</v>
      </c>
      <c r="D205" t="s">
        <v>9</v>
      </c>
      <c r="E205" t="s">
        <v>9</v>
      </c>
      <c r="F205" t="s">
        <v>10</v>
      </c>
      <c r="G205">
        <v>3</v>
      </c>
      <c r="H205">
        <v>0</v>
      </c>
      <c r="I205" s="3">
        <v>6.7939814814814816E-3</v>
      </c>
      <c r="J205" s="3">
        <v>0</v>
      </c>
      <c r="K205">
        <v>3</v>
      </c>
      <c r="L205">
        <v>0</v>
      </c>
      <c r="M205">
        <v>0</v>
      </c>
      <c r="N205">
        <v>0</v>
      </c>
      <c r="O205">
        <v>2</v>
      </c>
    </row>
    <row r="206" spans="1:15" x14ac:dyDescent="0.25">
      <c r="A206">
        <v>4</v>
      </c>
      <c r="B206">
        <v>300</v>
      </c>
      <c r="C206">
        <v>16</v>
      </c>
      <c r="D206" t="s">
        <v>9</v>
      </c>
      <c r="E206" t="s">
        <v>9</v>
      </c>
      <c r="F206" t="s">
        <v>10</v>
      </c>
      <c r="G206">
        <v>2</v>
      </c>
      <c r="H206">
        <v>1</v>
      </c>
      <c r="I206" s="3">
        <v>8.9583333333333338E-3</v>
      </c>
      <c r="J206" s="3">
        <v>0</v>
      </c>
      <c r="K206">
        <v>2</v>
      </c>
      <c r="L206">
        <v>1</v>
      </c>
      <c r="M206">
        <v>0</v>
      </c>
      <c r="N206">
        <v>0</v>
      </c>
      <c r="O206">
        <v>2</v>
      </c>
    </row>
    <row r="207" spans="1:15" x14ac:dyDescent="0.25">
      <c r="A207">
        <v>4</v>
      </c>
      <c r="B207">
        <v>100</v>
      </c>
      <c r="C207">
        <v>17</v>
      </c>
      <c r="D207" t="s">
        <v>9</v>
      </c>
      <c r="E207" t="s">
        <v>10</v>
      </c>
      <c r="F207" t="s">
        <v>10</v>
      </c>
      <c r="G207">
        <v>0</v>
      </c>
      <c r="H207">
        <v>0</v>
      </c>
      <c r="I207" s="3">
        <v>0</v>
      </c>
      <c r="J207" s="3">
        <v>0</v>
      </c>
      <c r="K207">
        <v>0</v>
      </c>
      <c r="L207">
        <v>0</v>
      </c>
      <c r="M207">
        <v>0</v>
      </c>
      <c r="N207">
        <v>0</v>
      </c>
      <c r="O207">
        <v>1</v>
      </c>
    </row>
    <row r="208" spans="1:15" x14ac:dyDescent="0.25">
      <c r="A208">
        <v>4</v>
      </c>
      <c r="B208">
        <v>100</v>
      </c>
      <c r="C208">
        <v>18</v>
      </c>
      <c r="D208" t="s">
        <v>9</v>
      </c>
      <c r="E208" t="s">
        <v>10</v>
      </c>
      <c r="F208" t="s">
        <v>9</v>
      </c>
      <c r="G208">
        <v>1</v>
      </c>
      <c r="H208">
        <v>0</v>
      </c>
      <c r="I208" s="3">
        <v>0</v>
      </c>
      <c r="J208" s="3">
        <v>1.2152777777777778E-3</v>
      </c>
      <c r="K208">
        <v>0</v>
      </c>
      <c r="L208">
        <v>0</v>
      </c>
      <c r="M208">
        <v>1</v>
      </c>
      <c r="N208">
        <v>0</v>
      </c>
      <c r="O208">
        <v>2</v>
      </c>
    </row>
    <row r="209" spans="1:15" x14ac:dyDescent="0.25">
      <c r="A209">
        <v>4</v>
      </c>
      <c r="B209">
        <v>300</v>
      </c>
      <c r="C209">
        <v>18</v>
      </c>
      <c r="D209" t="s">
        <v>10</v>
      </c>
      <c r="E209" t="s">
        <v>9</v>
      </c>
      <c r="F209" t="s">
        <v>10</v>
      </c>
      <c r="G209">
        <v>0</v>
      </c>
      <c r="H209">
        <v>2</v>
      </c>
      <c r="I209" s="3">
        <v>6.2037037037037043E-3</v>
      </c>
      <c r="J209" s="3">
        <v>0</v>
      </c>
      <c r="K209">
        <v>0</v>
      </c>
      <c r="L209">
        <v>2</v>
      </c>
      <c r="M209">
        <v>0</v>
      </c>
      <c r="N209">
        <v>0</v>
      </c>
      <c r="O209">
        <v>2</v>
      </c>
    </row>
    <row r="210" spans="1:15" x14ac:dyDescent="0.25">
      <c r="A210">
        <v>4</v>
      </c>
      <c r="B210">
        <v>100</v>
      </c>
      <c r="C210">
        <v>22</v>
      </c>
      <c r="D210" t="s">
        <v>9</v>
      </c>
      <c r="E210" t="s">
        <v>10</v>
      </c>
      <c r="F210" t="s">
        <v>10</v>
      </c>
      <c r="G210">
        <v>0</v>
      </c>
      <c r="H210">
        <v>0</v>
      </c>
      <c r="I210" s="3">
        <v>0</v>
      </c>
      <c r="J210" s="3">
        <v>0</v>
      </c>
      <c r="K210">
        <v>0</v>
      </c>
      <c r="L210">
        <v>0</v>
      </c>
      <c r="M210">
        <v>0</v>
      </c>
      <c r="N210">
        <v>0</v>
      </c>
      <c r="O210">
        <v>1</v>
      </c>
    </row>
    <row r="211" spans="1:15" x14ac:dyDescent="0.25">
      <c r="A211">
        <v>4</v>
      </c>
      <c r="B211">
        <v>100</v>
      </c>
      <c r="C211">
        <v>23</v>
      </c>
      <c r="D211" t="s">
        <v>9</v>
      </c>
      <c r="E211" t="s">
        <v>10</v>
      </c>
      <c r="F211" t="s">
        <v>10</v>
      </c>
      <c r="G211">
        <v>0</v>
      </c>
      <c r="H211">
        <v>0</v>
      </c>
      <c r="I211" s="3">
        <v>0</v>
      </c>
      <c r="J211" s="3">
        <v>0</v>
      </c>
      <c r="K211">
        <v>0</v>
      </c>
      <c r="L211">
        <v>0</v>
      </c>
      <c r="M211">
        <v>0</v>
      </c>
      <c r="N211">
        <v>0</v>
      </c>
      <c r="O211">
        <v>2</v>
      </c>
    </row>
    <row r="212" spans="1:15" x14ac:dyDescent="0.25">
      <c r="A212">
        <v>4</v>
      </c>
      <c r="B212">
        <v>300</v>
      </c>
      <c r="C212">
        <v>23</v>
      </c>
      <c r="D212" t="s">
        <v>9</v>
      </c>
      <c r="E212" t="s">
        <v>10</v>
      </c>
      <c r="F212" t="s">
        <v>10</v>
      </c>
      <c r="G212">
        <v>0</v>
      </c>
      <c r="H212">
        <v>0</v>
      </c>
      <c r="I212" s="3">
        <v>0</v>
      </c>
      <c r="J212" s="3">
        <v>0</v>
      </c>
      <c r="K212">
        <v>0</v>
      </c>
      <c r="L212">
        <v>0</v>
      </c>
      <c r="M212">
        <v>0</v>
      </c>
      <c r="N212">
        <v>0</v>
      </c>
      <c r="O212">
        <v>2</v>
      </c>
    </row>
    <row r="213" spans="1:15" x14ac:dyDescent="0.25">
      <c r="A213">
        <v>4</v>
      </c>
      <c r="B213">
        <v>300</v>
      </c>
      <c r="C213">
        <v>24</v>
      </c>
      <c r="D213" t="s">
        <v>9</v>
      </c>
      <c r="E213" t="s">
        <v>10</v>
      </c>
      <c r="F213" t="s">
        <v>10</v>
      </c>
      <c r="G213">
        <v>0</v>
      </c>
      <c r="H213">
        <v>0</v>
      </c>
      <c r="I213" s="3">
        <v>0</v>
      </c>
      <c r="J213" s="3">
        <v>0</v>
      </c>
      <c r="K213">
        <v>0</v>
      </c>
      <c r="L213">
        <v>0</v>
      </c>
      <c r="M213">
        <v>0</v>
      </c>
      <c r="N213">
        <v>0</v>
      </c>
      <c r="O213">
        <v>1</v>
      </c>
    </row>
    <row r="214" spans="1:15" x14ac:dyDescent="0.25">
      <c r="A214">
        <v>4</v>
      </c>
      <c r="B214">
        <v>100</v>
      </c>
      <c r="C214">
        <v>26</v>
      </c>
      <c r="D214" t="s">
        <v>9</v>
      </c>
      <c r="E214" t="s">
        <v>10</v>
      </c>
      <c r="F214" t="s">
        <v>10</v>
      </c>
      <c r="G214">
        <v>0</v>
      </c>
      <c r="H214">
        <v>0</v>
      </c>
      <c r="I214" s="3">
        <v>0</v>
      </c>
      <c r="J214" s="3">
        <v>0</v>
      </c>
      <c r="K214">
        <v>0</v>
      </c>
      <c r="L214">
        <v>0</v>
      </c>
      <c r="M214">
        <v>0</v>
      </c>
      <c r="N214">
        <v>0</v>
      </c>
      <c r="O214">
        <v>1</v>
      </c>
    </row>
    <row r="215" spans="1:15" x14ac:dyDescent="0.25">
      <c r="A215">
        <v>4</v>
      </c>
      <c r="B215">
        <v>100</v>
      </c>
      <c r="C215">
        <v>32</v>
      </c>
      <c r="D215" t="s">
        <v>9</v>
      </c>
      <c r="E215" t="s">
        <v>10</v>
      </c>
      <c r="F215" t="s">
        <v>9</v>
      </c>
      <c r="G215">
        <v>0</v>
      </c>
      <c r="H215">
        <v>1</v>
      </c>
      <c r="I215" s="3">
        <v>0</v>
      </c>
      <c r="J215" s="3">
        <v>3.7962962962962963E-3</v>
      </c>
      <c r="K215">
        <v>0</v>
      </c>
      <c r="L215">
        <v>0</v>
      </c>
      <c r="M215">
        <v>0</v>
      </c>
      <c r="N215">
        <v>1</v>
      </c>
      <c r="O215">
        <v>2</v>
      </c>
    </row>
    <row r="216" spans="1:15" x14ac:dyDescent="0.25">
      <c r="A216">
        <v>4</v>
      </c>
      <c r="B216">
        <v>300</v>
      </c>
      <c r="C216">
        <v>32</v>
      </c>
      <c r="D216" t="s">
        <v>9</v>
      </c>
      <c r="E216" t="s">
        <v>10</v>
      </c>
      <c r="F216" t="s">
        <v>9</v>
      </c>
      <c r="G216">
        <v>1</v>
      </c>
      <c r="H216">
        <v>1</v>
      </c>
      <c r="I216" s="3">
        <v>0</v>
      </c>
      <c r="J216" s="3">
        <v>4.9652777777777777E-3</v>
      </c>
      <c r="K216">
        <v>0</v>
      </c>
      <c r="L216">
        <v>0</v>
      </c>
      <c r="M216">
        <v>1</v>
      </c>
      <c r="N216">
        <v>1</v>
      </c>
      <c r="O216">
        <v>2</v>
      </c>
    </row>
    <row r="217" spans="1:15" x14ac:dyDescent="0.25">
      <c r="A217">
        <v>4</v>
      </c>
      <c r="B217">
        <v>300</v>
      </c>
      <c r="C217">
        <v>33</v>
      </c>
      <c r="D217" t="s">
        <v>9</v>
      </c>
      <c r="E217" t="s">
        <v>10</v>
      </c>
      <c r="F217" t="s">
        <v>10</v>
      </c>
      <c r="G217">
        <v>0</v>
      </c>
      <c r="H217">
        <v>0</v>
      </c>
      <c r="I217" s="3">
        <v>0</v>
      </c>
      <c r="J217" s="3">
        <v>0</v>
      </c>
      <c r="K217">
        <v>0</v>
      </c>
      <c r="L217">
        <v>0</v>
      </c>
      <c r="M217">
        <v>0</v>
      </c>
      <c r="N217">
        <v>0</v>
      </c>
      <c r="O217">
        <v>1</v>
      </c>
    </row>
    <row r="218" spans="1:15" x14ac:dyDescent="0.25">
      <c r="A218">
        <v>4</v>
      </c>
      <c r="B218">
        <v>100</v>
      </c>
      <c r="C218">
        <v>35</v>
      </c>
      <c r="D218" t="s">
        <v>9</v>
      </c>
      <c r="E218" t="s">
        <v>9</v>
      </c>
      <c r="F218" t="s">
        <v>10</v>
      </c>
      <c r="G218">
        <v>1</v>
      </c>
      <c r="H218">
        <v>2</v>
      </c>
      <c r="I218" s="3">
        <v>8.3333333333333332E-3</v>
      </c>
      <c r="J218" s="3">
        <v>0</v>
      </c>
      <c r="K218">
        <v>1</v>
      </c>
      <c r="L218">
        <v>2</v>
      </c>
      <c r="M218">
        <v>0</v>
      </c>
      <c r="N218">
        <v>0</v>
      </c>
      <c r="O218">
        <v>1</v>
      </c>
    </row>
    <row r="219" spans="1:15" x14ac:dyDescent="0.25">
      <c r="A219">
        <v>4</v>
      </c>
      <c r="B219">
        <v>300</v>
      </c>
      <c r="C219">
        <v>43</v>
      </c>
      <c r="D219" t="s">
        <v>9</v>
      </c>
      <c r="E219" t="s">
        <v>10</v>
      </c>
      <c r="F219" t="s">
        <v>10</v>
      </c>
      <c r="G219">
        <v>0</v>
      </c>
      <c r="H219">
        <v>0</v>
      </c>
      <c r="I219" s="3">
        <v>0</v>
      </c>
      <c r="J219" s="3">
        <v>0</v>
      </c>
      <c r="K219">
        <v>0</v>
      </c>
      <c r="L219">
        <v>0</v>
      </c>
      <c r="M219">
        <v>0</v>
      </c>
      <c r="N219">
        <v>0</v>
      </c>
      <c r="O219">
        <v>1</v>
      </c>
    </row>
    <row r="220" spans="1:15" x14ac:dyDescent="0.25">
      <c r="A220">
        <v>4</v>
      </c>
      <c r="B220">
        <v>300</v>
      </c>
      <c r="C220">
        <v>46</v>
      </c>
      <c r="D220" t="s">
        <v>10</v>
      </c>
      <c r="E220" t="s">
        <v>10</v>
      </c>
      <c r="F220" t="s">
        <v>9</v>
      </c>
      <c r="G220">
        <v>1</v>
      </c>
      <c r="H220">
        <v>0</v>
      </c>
      <c r="I220" s="3">
        <v>0</v>
      </c>
      <c r="J220" s="3">
        <v>1.9791666666666668E-3</v>
      </c>
      <c r="K220">
        <v>0</v>
      </c>
      <c r="L220">
        <v>0</v>
      </c>
      <c r="M220">
        <v>1</v>
      </c>
      <c r="N220">
        <v>0</v>
      </c>
      <c r="O220">
        <v>1</v>
      </c>
    </row>
    <row r="221" spans="1:15" x14ac:dyDescent="0.25">
      <c r="A221">
        <v>4</v>
      </c>
      <c r="B221">
        <v>100</v>
      </c>
      <c r="C221">
        <v>54</v>
      </c>
      <c r="D221" t="s">
        <v>9</v>
      </c>
      <c r="E221" t="s">
        <v>10</v>
      </c>
      <c r="F221" t="s">
        <v>9</v>
      </c>
      <c r="G221">
        <v>1</v>
      </c>
      <c r="H221">
        <v>0</v>
      </c>
      <c r="I221" s="3">
        <v>0</v>
      </c>
      <c r="J221" s="3">
        <v>1.5277777777777779E-3</v>
      </c>
      <c r="K221">
        <v>0</v>
      </c>
      <c r="L221">
        <v>0</v>
      </c>
      <c r="M221">
        <v>1</v>
      </c>
      <c r="N221">
        <v>0</v>
      </c>
      <c r="O221">
        <v>1</v>
      </c>
    </row>
    <row r="222" spans="1:15" x14ac:dyDescent="0.25">
      <c r="A222">
        <v>4</v>
      </c>
      <c r="B222">
        <v>100</v>
      </c>
      <c r="C222">
        <v>62</v>
      </c>
      <c r="D222" t="s">
        <v>9</v>
      </c>
      <c r="E222" t="s">
        <v>10</v>
      </c>
      <c r="F222" t="s">
        <v>10</v>
      </c>
      <c r="G222">
        <v>0</v>
      </c>
      <c r="H222">
        <v>0</v>
      </c>
      <c r="I222" s="3">
        <v>0</v>
      </c>
      <c r="J222" s="3">
        <v>0</v>
      </c>
      <c r="K222">
        <v>0</v>
      </c>
      <c r="L222">
        <v>0</v>
      </c>
      <c r="M222">
        <v>0</v>
      </c>
      <c r="N222">
        <v>0</v>
      </c>
      <c r="O222">
        <v>2</v>
      </c>
    </row>
    <row r="223" spans="1:15" x14ac:dyDescent="0.25">
      <c r="A223">
        <v>4</v>
      </c>
      <c r="B223">
        <v>300</v>
      </c>
      <c r="C223">
        <v>62</v>
      </c>
      <c r="D223" t="s">
        <v>9</v>
      </c>
      <c r="E223" t="s">
        <v>10</v>
      </c>
      <c r="F223" t="s">
        <v>10</v>
      </c>
      <c r="G223">
        <v>0</v>
      </c>
      <c r="H223">
        <v>0</v>
      </c>
      <c r="I223" s="3">
        <v>0</v>
      </c>
      <c r="J223" s="3">
        <v>0</v>
      </c>
      <c r="K223">
        <v>0</v>
      </c>
      <c r="L223">
        <v>0</v>
      </c>
      <c r="M223">
        <v>0</v>
      </c>
      <c r="N223">
        <v>0</v>
      </c>
      <c r="O223">
        <v>2</v>
      </c>
    </row>
    <row r="224" spans="1:15" x14ac:dyDescent="0.25">
      <c r="A224">
        <v>4</v>
      </c>
      <c r="B224">
        <v>300</v>
      </c>
      <c r="C224">
        <v>63</v>
      </c>
      <c r="D224" t="s">
        <v>9</v>
      </c>
      <c r="E224" t="s">
        <v>10</v>
      </c>
      <c r="F224" t="s">
        <v>9</v>
      </c>
      <c r="G224">
        <v>0</v>
      </c>
      <c r="H224">
        <v>1</v>
      </c>
      <c r="I224" s="3">
        <v>0</v>
      </c>
      <c r="J224" s="3">
        <v>3.2986111111111111E-3</v>
      </c>
      <c r="K224">
        <v>0</v>
      </c>
      <c r="L224">
        <v>0</v>
      </c>
      <c r="M224">
        <v>0</v>
      </c>
      <c r="N224">
        <v>1</v>
      </c>
      <c r="O224">
        <v>1</v>
      </c>
    </row>
    <row r="225" spans="1:15" x14ac:dyDescent="0.25">
      <c r="A225">
        <v>4</v>
      </c>
      <c r="B225">
        <v>300</v>
      </c>
      <c r="C225">
        <v>64</v>
      </c>
      <c r="D225" t="s">
        <v>9</v>
      </c>
      <c r="E225" t="s">
        <v>10</v>
      </c>
      <c r="F225" t="s">
        <v>10</v>
      </c>
      <c r="G225">
        <v>0</v>
      </c>
      <c r="H225">
        <v>0</v>
      </c>
      <c r="I225" s="3">
        <v>0</v>
      </c>
      <c r="J225" s="3">
        <v>0</v>
      </c>
      <c r="K225">
        <v>0</v>
      </c>
      <c r="L225">
        <v>0</v>
      </c>
      <c r="M225">
        <v>0</v>
      </c>
      <c r="N225">
        <v>0</v>
      </c>
      <c r="O225">
        <v>1</v>
      </c>
    </row>
    <row r="226" spans="1:15" x14ac:dyDescent="0.25">
      <c r="A226">
        <v>4</v>
      </c>
      <c r="B226">
        <v>300</v>
      </c>
      <c r="C226">
        <v>65</v>
      </c>
      <c r="D226" t="s">
        <v>9</v>
      </c>
      <c r="E226" t="s">
        <v>10</v>
      </c>
      <c r="F226" t="s">
        <v>10</v>
      </c>
      <c r="G226">
        <v>0</v>
      </c>
      <c r="H226">
        <v>0</v>
      </c>
      <c r="I226" s="3">
        <v>0</v>
      </c>
      <c r="J226" s="3">
        <v>0</v>
      </c>
      <c r="K226">
        <v>0</v>
      </c>
      <c r="L226">
        <v>0</v>
      </c>
      <c r="M226">
        <v>0</v>
      </c>
      <c r="N226">
        <v>0</v>
      </c>
      <c r="O226">
        <v>1</v>
      </c>
    </row>
    <row r="227" spans="1:15" x14ac:dyDescent="0.25">
      <c r="A227">
        <v>4</v>
      </c>
      <c r="B227">
        <v>100</v>
      </c>
      <c r="C227">
        <v>67</v>
      </c>
      <c r="D227" t="s">
        <v>9</v>
      </c>
      <c r="E227" t="s">
        <v>10</v>
      </c>
      <c r="F227" t="s">
        <v>9</v>
      </c>
      <c r="G227">
        <v>1</v>
      </c>
      <c r="H227">
        <v>0</v>
      </c>
      <c r="I227" s="3">
        <v>0</v>
      </c>
      <c r="J227" s="3">
        <v>4.1898148148148146E-3</v>
      </c>
      <c r="K227">
        <v>0</v>
      </c>
      <c r="L227">
        <v>0</v>
      </c>
      <c r="M227">
        <v>1</v>
      </c>
      <c r="N227">
        <v>0</v>
      </c>
      <c r="O227">
        <v>1</v>
      </c>
    </row>
    <row r="228" spans="1:15" x14ac:dyDescent="0.25">
      <c r="A228">
        <v>4</v>
      </c>
      <c r="B228">
        <v>100</v>
      </c>
      <c r="C228">
        <v>69</v>
      </c>
      <c r="D228" t="s">
        <v>9</v>
      </c>
      <c r="E228" t="s">
        <v>10</v>
      </c>
      <c r="F228" t="s">
        <v>9</v>
      </c>
      <c r="G228">
        <v>0</v>
      </c>
      <c r="H228">
        <v>1</v>
      </c>
      <c r="I228" s="3">
        <v>0</v>
      </c>
      <c r="J228" s="3">
        <v>3.3217592592592591E-3</v>
      </c>
      <c r="K228">
        <v>0</v>
      </c>
      <c r="L228">
        <v>0</v>
      </c>
      <c r="M228">
        <v>0</v>
      </c>
      <c r="N228">
        <v>1</v>
      </c>
      <c r="O228">
        <v>1</v>
      </c>
    </row>
    <row r="229" spans="1:15" x14ac:dyDescent="0.25">
      <c r="A229">
        <v>4</v>
      </c>
      <c r="B229">
        <v>300</v>
      </c>
      <c r="C229">
        <v>69</v>
      </c>
      <c r="D229" t="s">
        <v>9</v>
      </c>
      <c r="E229" t="s">
        <v>10</v>
      </c>
      <c r="F229" t="s">
        <v>10</v>
      </c>
      <c r="G229">
        <v>0</v>
      </c>
      <c r="H229">
        <v>0</v>
      </c>
      <c r="I229" s="3">
        <v>0</v>
      </c>
      <c r="J229" s="3">
        <v>0</v>
      </c>
      <c r="K229">
        <v>0</v>
      </c>
      <c r="L229">
        <v>0</v>
      </c>
      <c r="M229">
        <v>0</v>
      </c>
      <c r="N229">
        <v>0</v>
      </c>
      <c r="O229">
        <v>1</v>
      </c>
    </row>
    <row r="230" spans="1:15" x14ac:dyDescent="0.25">
      <c r="A230">
        <v>4</v>
      </c>
      <c r="B230">
        <v>100</v>
      </c>
      <c r="C230">
        <v>75</v>
      </c>
      <c r="D230" t="s">
        <v>9</v>
      </c>
      <c r="E230" t="s">
        <v>10</v>
      </c>
      <c r="F230" t="s">
        <v>10</v>
      </c>
      <c r="G230">
        <v>0</v>
      </c>
      <c r="H230">
        <v>0</v>
      </c>
      <c r="I230" s="3">
        <v>0</v>
      </c>
      <c r="J230" s="3">
        <v>0</v>
      </c>
      <c r="K230">
        <v>0</v>
      </c>
      <c r="L230">
        <v>0</v>
      </c>
      <c r="M230">
        <v>0</v>
      </c>
      <c r="N230">
        <v>0</v>
      </c>
      <c r="O230">
        <v>1</v>
      </c>
    </row>
    <row r="231" spans="1:15" x14ac:dyDescent="0.25">
      <c r="A231">
        <v>4</v>
      </c>
      <c r="B231">
        <v>100</v>
      </c>
      <c r="C231">
        <v>76</v>
      </c>
      <c r="D231" t="s">
        <v>9</v>
      </c>
      <c r="E231" t="s">
        <v>10</v>
      </c>
      <c r="F231" t="s">
        <v>10</v>
      </c>
      <c r="G231">
        <v>0</v>
      </c>
      <c r="H231">
        <v>0</v>
      </c>
      <c r="I231" s="3">
        <v>0</v>
      </c>
      <c r="J231" s="3">
        <v>0</v>
      </c>
      <c r="K231">
        <v>0</v>
      </c>
      <c r="L231">
        <v>0</v>
      </c>
      <c r="M231">
        <v>0</v>
      </c>
      <c r="N231">
        <v>0</v>
      </c>
      <c r="O231">
        <v>1</v>
      </c>
    </row>
    <row r="232" spans="1:15" x14ac:dyDescent="0.25">
      <c r="A232">
        <v>4</v>
      </c>
      <c r="B232">
        <v>300</v>
      </c>
      <c r="C232">
        <v>76</v>
      </c>
      <c r="D232" t="s">
        <v>10</v>
      </c>
      <c r="E232" t="s">
        <v>10</v>
      </c>
      <c r="F232" t="s">
        <v>9</v>
      </c>
      <c r="G232">
        <v>0</v>
      </c>
      <c r="H232">
        <v>1</v>
      </c>
      <c r="I232" s="3">
        <v>0</v>
      </c>
      <c r="J232" s="3">
        <v>3.0902777777777782E-3</v>
      </c>
      <c r="K232">
        <v>0</v>
      </c>
      <c r="L232">
        <v>0</v>
      </c>
      <c r="M232">
        <v>0</v>
      </c>
      <c r="N232">
        <v>1</v>
      </c>
      <c r="O232">
        <v>1</v>
      </c>
    </row>
    <row r="233" spans="1:15" x14ac:dyDescent="0.25">
      <c r="A233">
        <v>4</v>
      </c>
      <c r="B233">
        <v>100</v>
      </c>
      <c r="C233">
        <v>85</v>
      </c>
      <c r="D233" t="s">
        <v>9</v>
      </c>
      <c r="E233" t="s">
        <v>10</v>
      </c>
      <c r="F233" t="s">
        <v>10</v>
      </c>
      <c r="G233">
        <v>0</v>
      </c>
      <c r="H233">
        <v>0</v>
      </c>
      <c r="I233" s="3">
        <v>0</v>
      </c>
      <c r="J233" s="3">
        <v>0</v>
      </c>
      <c r="K233">
        <v>0</v>
      </c>
      <c r="L233">
        <v>0</v>
      </c>
      <c r="M233">
        <v>0</v>
      </c>
      <c r="N233">
        <v>0</v>
      </c>
      <c r="O233">
        <v>1</v>
      </c>
    </row>
    <row r="234" spans="1:15" x14ac:dyDescent="0.25">
      <c r="A234">
        <v>4</v>
      </c>
      <c r="B234">
        <v>300</v>
      </c>
      <c r="C234">
        <v>85</v>
      </c>
      <c r="D234" t="s">
        <v>10</v>
      </c>
      <c r="E234" t="s">
        <v>10</v>
      </c>
      <c r="F234" t="s">
        <v>9</v>
      </c>
      <c r="G234">
        <v>0</v>
      </c>
      <c r="H234">
        <v>1</v>
      </c>
      <c r="I234" s="3">
        <v>0</v>
      </c>
      <c r="J234" s="3">
        <v>2.8587962962962963E-3</v>
      </c>
      <c r="K234">
        <v>0</v>
      </c>
      <c r="L234">
        <v>0</v>
      </c>
      <c r="M234">
        <v>0</v>
      </c>
      <c r="N234">
        <v>1</v>
      </c>
      <c r="O234">
        <v>1</v>
      </c>
    </row>
    <row r="235" spans="1:15" x14ac:dyDescent="0.25">
      <c r="A235">
        <v>4</v>
      </c>
      <c r="B235">
        <v>100</v>
      </c>
      <c r="C235">
        <v>96</v>
      </c>
      <c r="D235" t="s">
        <v>9</v>
      </c>
      <c r="E235" t="s">
        <v>10</v>
      </c>
      <c r="F235" t="s">
        <v>10</v>
      </c>
      <c r="G235">
        <v>0</v>
      </c>
      <c r="H235">
        <v>0</v>
      </c>
      <c r="I235" s="3">
        <v>0</v>
      </c>
      <c r="J235" s="3">
        <v>0</v>
      </c>
      <c r="K235">
        <v>0</v>
      </c>
      <c r="L235">
        <v>0</v>
      </c>
      <c r="M235">
        <v>0</v>
      </c>
      <c r="N235">
        <v>0</v>
      </c>
      <c r="O235">
        <v>1</v>
      </c>
    </row>
    <row r="236" spans="1:15" x14ac:dyDescent="0.25">
      <c r="A236">
        <v>4</v>
      </c>
      <c r="B236">
        <v>300</v>
      </c>
      <c r="C236">
        <v>96</v>
      </c>
      <c r="D236" t="s">
        <v>10</v>
      </c>
      <c r="E236" t="s">
        <v>10</v>
      </c>
      <c r="F236" t="s">
        <v>9</v>
      </c>
      <c r="G236">
        <v>0</v>
      </c>
      <c r="H236">
        <v>1</v>
      </c>
      <c r="I236" s="3">
        <v>0</v>
      </c>
      <c r="J236" s="3">
        <v>2.488425925925926E-3</v>
      </c>
      <c r="K236">
        <v>0</v>
      </c>
      <c r="L236">
        <v>0</v>
      </c>
      <c r="M236">
        <v>0</v>
      </c>
      <c r="N236">
        <v>1</v>
      </c>
      <c r="O236">
        <v>1</v>
      </c>
    </row>
    <row r="237" spans="1:15" x14ac:dyDescent="0.25">
      <c r="A237">
        <v>4</v>
      </c>
      <c r="B237">
        <v>100</v>
      </c>
      <c r="C237">
        <v>117</v>
      </c>
      <c r="D237" t="s">
        <v>9</v>
      </c>
      <c r="E237" t="s">
        <v>10</v>
      </c>
      <c r="F237" t="s">
        <v>10</v>
      </c>
      <c r="G237">
        <v>0</v>
      </c>
      <c r="H237">
        <v>0</v>
      </c>
      <c r="I237" s="3">
        <v>0</v>
      </c>
      <c r="J237" s="3">
        <v>0</v>
      </c>
      <c r="K237">
        <v>0</v>
      </c>
      <c r="L237">
        <v>0</v>
      </c>
      <c r="M237">
        <v>0</v>
      </c>
      <c r="N237">
        <v>0</v>
      </c>
      <c r="O237">
        <v>1</v>
      </c>
    </row>
    <row r="238" spans="1:15" x14ac:dyDescent="0.25">
      <c r="A238">
        <v>4</v>
      </c>
      <c r="B238">
        <v>100</v>
      </c>
      <c r="C238">
        <v>148</v>
      </c>
      <c r="D238" t="s">
        <v>9</v>
      </c>
      <c r="E238" t="s">
        <v>10</v>
      </c>
      <c r="F238" t="s">
        <v>10</v>
      </c>
      <c r="G238">
        <v>0</v>
      </c>
      <c r="H238">
        <v>0</v>
      </c>
      <c r="I238" s="3">
        <v>0</v>
      </c>
      <c r="J238" s="3">
        <v>0</v>
      </c>
      <c r="K238">
        <v>0</v>
      </c>
      <c r="L238">
        <v>0</v>
      </c>
      <c r="M238">
        <v>0</v>
      </c>
      <c r="N238">
        <v>0</v>
      </c>
      <c r="O238">
        <v>1</v>
      </c>
    </row>
    <row r="239" spans="1:15" x14ac:dyDescent="0.25">
      <c r="A239">
        <v>4</v>
      </c>
      <c r="B239">
        <v>100</v>
      </c>
      <c r="C239">
        <v>170</v>
      </c>
      <c r="D239" t="s">
        <v>9</v>
      </c>
      <c r="E239" t="s">
        <v>10</v>
      </c>
      <c r="F239" t="s">
        <v>10</v>
      </c>
      <c r="G239">
        <v>0</v>
      </c>
      <c r="H239">
        <v>0</v>
      </c>
      <c r="I239" s="3">
        <v>0</v>
      </c>
      <c r="J239" s="3">
        <v>0</v>
      </c>
      <c r="K239">
        <v>0</v>
      </c>
      <c r="L239">
        <v>0</v>
      </c>
      <c r="M239">
        <v>0</v>
      </c>
      <c r="N239">
        <v>0</v>
      </c>
      <c r="O239">
        <v>2</v>
      </c>
    </row>
    <row r="240" spans="1:15" x14ac:dyDescent="0.25">
      <c r="A240">
        <v>4</v>
      </c>
      <c r="B240">
        <v>300</v>
      </c>
      <c r="C240">
        <v>170</v>
      </c>
      <c r="D240" t="s">
        <v>9</v>
      </c>
      <c r="E240" t="s">
        <v>9</v>
      </c>
      <c r="F240" t="s">
        <v>10</v>
      </c>
      <c r="G240">
        <v>2</v>
      </c>
      <c r="H240">
        <v>1</v>
      </c>
      <c r="I240" s="3">
        <v>6.9791666666666674E-3</v>
      </c>
      <c r="J240" s="3">
        <v>0</v>
      </c>
      <c r="K240">
        <v>3</v>
      </c>
      <c r="L240">
        <v>1</v>
      </c>
      <c r="M240">
        <v>0</v>
      </c>
      <c r="N240">
        <v>0</v>
      </c>
      <c r="O240">
        <v>2</v>
      </c>
    </row>
    <row r="241" spans="1:15" x14ac:dyDescent="0.25">
      <c r="A241">
        <v>4</v>
      </c>
      <c r="B241">
        <v>100</v>
      </c>
      <c r="C241">
        <v>171</v>
      </c>
      <c r="D241" t="s">
        <v>9</v>
      </c>
      <c r="E241" t="s">
        <v>10</v>
      </c>
      <c r="F241" t="s">
        <v>10</v>
      </c>
      <c r="G241">
        <v>0</v>
      </c>
      <c r="H241">
        <v>0</v>
      </c>
      <c r="I241" s="3">
        <v>0</v>
      </c>
      <c r="J241" s="3">
        <v>0</v>
      </c>
      <c r="K241">
        <v>0</v>
      </c>
      <c r="L241">
        <v>0</v>
      </c>
      <c r="M241">
        <v>0</v>
      </c>
      <c r="N241">
        <v>0</v>
      </c>
      <c r="O241">
        <v>2</v>
      </c>
    </row>
    <row r="242" spans="1:15" x14ac:dyDescent="0.25">
      <c r="A242">
        <v>4</v>
      </c>
      <c r="B242">
        <v>300</v>
      </c>
      <c r="C242">
        <v>171</v>
      </c>
      <c r="D242" t="s">
        <v>9</v>
      </c>
      <c r="E242" t="s">
        <v>10</v>
      </c>
      <c r="F242" t="s">
        <v>10</v>
      </c>
      <c r="G242">
        <v>0</v>
      </c>
      <c r="H242">
        <v>0</v>
      </c>
      <c r="I242" s="3">
        <v>0</v>
      </c>
      <c r="J242" s="3">
        <v>0</v>
      </c>
      <c r="K242">
        <v>0</v>
      </c>
      <c r="L242">
        <v>0</v>
      </c>
      <c r="M242">
        <v>0</v>
      </c>
      <c r="N242">
        <v>0</v>
      </c>
      <c r="O242">
        <v>2</v>
      </c>
    </row>
    <row r="243" spans="1:15" x14ac:dyDescent="0.25">
      <c r="A243">
        <v>4</v>
      </c>
      <c r="B243">
        <v>100</v>
      </c>
      <c r="C243">
        <v>172</v>
      </c>
      <c r="D243" t="s">
        <v>9</v>
      </c>
      <c r="E243" t="s">
        <v>10</v>
      </c>
      <c r="F243" t="s">
        <v>10</v>
      </c>
      <c r="G243">
        <v>0</v>
      </c>
      <c r="H243">
        <v>0</v>
      </c>
      <c r="I243" s="3">
        <v>0</v>
      </c>
      <c r="J243" s="3">
        <v>0</v>
      </c>
      <c r="K243">
        <v>0</v>
      </c>
      <c r="L243">
        <v>0</v>
      </c>
      <c r="M243">
        <v>0</v>
      </c>
      <c r="N243">
        <v>0</v>
      </c>
      <c r="O243">
        <v>1</v>
      </c>
    </row>
    <row r="244" spans="1:15" x14ac:dyDescent="0.25">
      <c r="A244">
        <v>4</v>
      </c>
      <c r="B244">
        <v>100</v>
      </c>
      <c r="C244">
        <v>173</v>
      </c>
      <c r="D244" t="s">
        <v>9</v>
      </c>
      <c r="E244" t="s">
        <v>10</v>
      </c>
      <c r="F244" t="s">
        <v>10</v>
      </c>
      <c r="G244">
        <v>0</v>
      </c>
      <c r="H244">
        <v>0</v>
      </c>
      <c r="I244" s="3">
        <v>0</v>
      </c>
      <c r="J244" s="3">
        <v>0</v>
      </c>
      <c r="K244">
        <v>0</v>
      </c>
      <c r="L244">
        <v>0</v>
      </c>
      <c r="M244">
        <v>0</v>
      </c>
      <c r="N244">
        <v>0</v>
      </c>
      <c r="O244">
        <v>2</v>
      </c>
    </row>
    <row r="245" spans="1:15" x14ac:dyDescent="0.25">
      <c r="A245">
        <v>4</v>
      </c>
      <c r="B245">
        <v>300</v>
      </c>
      <c r="C245">
        <v>173</v>
      </c>
      <c r="D245" t="s">
        <v>9</v>
      </c>
      <c r="E245" t="s">
        <v>10</v>
      </c>
      <c r="F245" t="s">
        <v>10</v>
      </c>
      <c r="G245">
        <v>0</v>
      </c>
      <c r="H245">
        <v>0</v>
      </c>
      <c r="I245" s="3">
        <v>0</v>
      </c>
      <c r="J245" s="3">
        <v>0</v>
      </c>
      <c r="K245">
        <v>0</v>
      </c>
      <c r="L245">
        <v>0</v>
      </c>
      <c r="M245">
        <v>0</v>
      </c>
      <c r="N245">
        <v>0</v>
      </c>
      <c r="O245">
        <v>2</v>
      </c>
    </row>
    <row r="246" spans="1:15" x14ac:dyDescent="0.25">
      <c r="A246">
        <v>4</v>
      </c>
      <c r="B246">
        <v>300</v>
      </c>
      <c r="C246">
        <v>174</v>
      </c>
      <c r="D246" t="s">
        <v>9</v>
      </c>
      <c r="E246" t="s">
        <v>9</v>
      </c>
      <c r="F246" t="s">
        <v>9</v>
      </c>
      <c r="G246">
        <v>1</v>
      </c>
      <c r="H246">
        <v>2</v>
      </c>
      <c r="I246" s="3">
        <v>3.0555555555555557E-3</v>
      </c>
      <c r="J246" s="3">
        <v>6.4930555555555549E-3</v>
      </c>
      <c r="K246">
        <v>0</v>
      </c>
      <c r="L246">
        <v>1</v>
      </c>
      <c r="M246">
        <v>1</v>
      </c>
      <c r="N246">
        <v>1</v>
      </c>
      <c r="O246">
        <v>1</v>
      </c>
    </row>
    <row r="247" spans="1:15" x14ac:dyDescent="0.25">
      <c r="A247">
        <v>4</v>
      </c>
      <c r="B247">
        <v>300</v>
      </c>
      <c r="C247">
        <v>175</v>
      </c>
      <c r="D247" t="s">
        <v>9</v>
      </c>
      <c r="E247" t="s">
        <v>10</v>
      </c>
      <c r="F247" t="s">
        <v>10</v>
      </c>
      <c r="G247">
        <v>0</v>
      </c>
      <c r="H247">
        <v>0</v>
      </c>
      <c r="I247" s="3">
        <v>0</v>
      </c>
      <c r="J247" s="3">
        <v>0</v>
      </c>
      <c r="K247">
        <v>0</v>
      </c>
      <c r="L247">
        <v>0</v>
      </c>
      <c r="M247">
        <v>0</v>
      </c>
      <c r="N247">
        <v>0</v>
      </c>
      <c r="O247">
        <v>1</v>
      </c>
    </row>
    <row r="248" spans="1:15" x14ac:dyDescent="0.25">
      <c r="A248">
        <v>4</v>
      </c>
      <c r="B248">
        <v>300</v>
      </c>
      <c r="C248">
        <v>176</v>
      </c>
      <c r="D248" t="s">
        <v>9</v>
      </c>
      <c r="E248" t="s">
        <v>10</v>
      </c>
      <c r="F248" t="s">
        <v>10</v>
      </c>
      <c r="G248">
        <v>0</v>
      </c>
      <c r="H248">
        <v>0</v>
      </c>
      <c r="I248" s="3">
        <v>0</v>
      </c>
      <c r="J248" s="3">
        <v>0</v>
      </c>
      <c r="K248">
        <v>0</v>
      </c>
      <c r="L248">
        <v>0</v>
      </c>
      <c r="M248">
        <v>0</v>
      </c>
      <c r="N248">
        <v>0</v>
      </c>
      <c r="O248">
        <v>1</v>
      </c>
    </row>
    <row r="249" spans="1:15" x14ac:dyDescent="0.25">
      <c r="A249">
        <v>4</v>
      </c>
      <c r="B249">
        <v>300</v>
      </c>
      <c r="C249">
        <v>177</v>
      </c>
      <c r="D249" t="s">
        <v>9</v>
      </c>
      <c r="E249" t="s">
        <v>10</v>
      </c>
      <c r="F249" t="s">
        <v>10</v>
      </c>
      <c r="G249">
        <v>0</v>
      </c>
      <c r="H249">
        <v>0</v>
      </c>
      <c r="I249" s="3">
        <v>0</v>
      </c>
      <c r="J249" s="3">
        <v>0</v>
      </c>
      <c r="K249">
        <v>0</v>
      </c>
      <c r="L249">
        <v>0</v>
      </c>
      <c r="M249">
        <v>0</v>
      </c>
      <c r="N249">
        <v>0</v>
      </c>
      <c r="O249">
        <v>1</v>
      </c>
    </row>
    <row r="250" spans="1:15" x14ac:dyDescent="0.25">
      <c r="A250">
        <v>4</v>
      </c>
      <c r="B250">
        <v>300</v>
      </c>
      <c r="C250">
        <v>178</v>
      </c>
      <c r="D250" t="s">
        <v>10</v>
      </c>
      <c r="E250" t="s">
        <v>9</v>
      </c>
      <c r="F250" t="s">
        <v>10</v>
      </c>
      <c r="G250">
        <v>1</v>
      </c>
      <c r="H250">
        <v>0</v>
      </c>
      <c r="I250" s="3">
        <v>2.488425925925926E-3</v>
      </c>
      <c r="J250" s="3">
        <v>0</v>
      </c>
      <c r="K250">
        <v>1</v>
      </c>
      <c r="L250">
        <v>0</v>
      </c>
      <c r="M250">
        <v>0</v>
      </c>
      <c r="N250">
        <v>0</v>
      </c>
      <c r="O250">
        <v>1</v>
      </c>
    </row>
    <row r="251" spans="1:15" x14ac:dyDescent="0.25">
      <c r="A251">
        <v>5</v>
      </c>
      <c r="B251">
        <v>100</v>
      </c>
      <c r="C251">
        <v>2</v>
      </c>
      <c r="D251" t="s">
        <v>9</v>
      </c>
      <c r="E251" t="s">
        <v>10</v>
      </c>
      <c r="F251" t="s">
        <v>10</v>
      </c>
      <c r="G251">
        <v>0</v>
      </c>
      <c r="H251">
        <v>0</v>
      </c>
      <c r="I251" s="2">
        <v>0</v>
      </c>
      <c r="J251" s="2">
        <v>0</v>
      </c>
      <c r="K251">
        <v>0</v>
      </c>
      <c r="L251">
        <v>0</v>
      </c>
      <c r="M251">
        <v>0</v>
      </c>
      <c r="N251">
        <v>0</v>
      </c>
      <c r="O251">
        <v>2</v>
      </c>
    </row>
    <row r="252" spans="1:15" x14ac:dyDescent="0.25">
      <c r="A252">
        <v>5</v>
      </c>
      <c r="B252">
        <v>300</v>
      </c>
      <c r="C252">
        <v>2</v>
      </c>
      <c r="D252" t="s">
        <v>9</v>
      </c>
      <c r="E252" t="s">
        <v>9</v>
      </c>
      <c r="F252" t="s">
        <v>10</v>
      </c>
      <c r="G252">
        <v>1</v>
      </c>
      <c r="H252">
        <v>3</v>
      </c>
      <c r="I252" s="2">
        <v>6.5393518518518517E-3</v>
      </c>
      <c r="J252" s="2">
        <v>0</v>
      </c>
      <c r="K252">
        <v>1</v>
      </c>
      <c r="L252">
        <v>3</v>
      </c>
      <c r="M252">
        <v>0</v>
      </c>
      <c r="N252">
        <v>0</v>
      </c>
      <c r="O252">
        <v>2</v>
      </c>
    </row>
    <row r="253" spans="1:15" x14ac:dyDescent="0.25">
      <c r="A253">
        <v>5</v>
      </c>
      <c r="B253">
        <v>300</v>
      </c>
      <c r="C253">
        <v>3</v>
      </c>
      <c r="D253" t="s">
        <v>9</v>
      </c>
      <c r="E253" t="s">
        <v>10</v>
      </c>
      <c r="F253" t="s">
        <v>10</v>
      </c>
      <c r="G253">
        <v>0</v>
      </c>
      <c r="H253">
        <v>0</v>
      </c>
      <c r="I253" s="2">
        <v>0</v>
      </c>
      <c r="J253" s="2">
        <v>0</v>
      </c>
      <c r="K253">
        <v>0</v>
      </c>
      <c r="L253">
        <v>0</v>
      </c>
      <c r="M253">
        <v>0</v>
      </c>
      <c r="N253">
        <v>0</v>
      </c>
      <c r="O253">
        <v>1</v>
      </c>
    </row>
    <row r="254" spans="1:15" x14ac:dyDescent="0.25">
      <c r="A254">
        <v>5</v>
      </c>
      <c r="B254">
        <v>100</v>
      </c>
      <c r="C254">
        <v>4</v>
      </c>
      <c r="D254" t="s">
        <v>9</v>
      </c>
      <c r="E254" t="s">
        <v>10</v>
      </c>
      <c r="F254" t="s">
        <v>10</v>
      </c>
      <c r="G254">
        <v>0</v>
      </c>
      <c r="H254">
        <v>0</v>
      </c>
      <c r="I254" s="2">
        <v>0</v>
      </c>
      <c r="J254" s="2">
        <v>0</v>
      </c>
      <c r="K254">
        <v>0</v>
      </c>
      <c r="L254">
        <v>0</v>
      </c>
      <c r="M254">
        <v>0</v>
      </c>
      <c r="N254">
        <v>0</v>
      </c>
      <c r="O254">
        <v>2</v>
      </c>
    </row>
    <row r="255" spans="1:15" x14ac:dyDescent="0.25">
      <c r="A255">
        <v>5</v>
      </c>
      <c r="B255">
        <v>300</v>
      </c>
      <c r="C255">
        <v>4</v>
      </c>
      <c r="D255" t="s">
        <v>10</v>
      </c>
      <c r="E255" t="s">
        <v>9</v>
      </c>
      <c r="F255" t="s">
        <v>10</v>
      </c>
      <c r="G255">
        <v>1</v>
      </c>
      <c r="H255">
        <v>0</v>
      </c>
      <c r="I255" s="2">
        <v>3.9236111111111112E-3</v>
      </c>
      <c r="J255" s="2">
        <v>0</v>
      </c>
      <c r="K255">
        <v>1</v>
      </c>
      <c r="L255">
        <v>0</v>
      </c>
      <c r="M255">
        <v>0</v>
      </c>
      <c r="N255">
        <v>0</v>
      </c>
      <c r="O255">
        <v>2</v>
      </c>
    </row>
    <row r="256" spans="1:15" x14ac:dyDescent="0.25">
      <c r="A256">
        <v>5</v>
      </c>
      <c r="B256">
        <v>100</v>
      </c>
      <c r="C256">
        <v>5</v>
      </c>
      <c r="D256" t="s">
        <v>9</v>
      </c>
      <c r="E256" t="s">
        <v>9</v>
      </c>
      <c r="F256" t="s">
        <v>10</v>
      </c>
      <c r="G256">
        <v>2</v>
      </c>
      <c r="H256">
        <v>0</v>
      </c>
      <c r="I256" s="2">
        <v>4.5138888888888893E-3</v>
      </c>
      <c r="J256" s="2">
        <v>0</v>
      </c>
      <c r="K256">
        <v>2</v>
      </c>
      <c r="L256">
        <v>0</v>
      </c>
      <c r="M256">
        <v>0</v>
      </c>
      <c r="N256">
        <v>0</v>
      </c>
      <c r="O256">
        <v>2</v>
      </c>
    </row>
    <row r="257" spans="1:15" x14ac:dyDescent="0.25">
      <c r="A257">
        <v>5</v>
      </c>
      <c r="B257">
        <v>300</v>
      </c>
      <c r="C257">
        <v>5</v>
      </c>
      <c r="D257" t="s">
        <v>9</v>
      </c>
      <c r="E257" t="s">
        <v>9</v>
      </c>
      <c r="F257" t="s">
        <v>10</v>
      </c>
      <c r="G257">
        <v>0</v>
      </c>
      <c r="H257">
        <v>1</v>
      </c>
      <c r="I257" s="2">
        <v>1.5162037037037036E-3</v>
      </c>
      <c r="J257" s="2">
        <v>0</v>
      </c>
      <c r="K257">
        <v>0</v>
      </c>
      <c r="L257">
        <v>1</v>
      </c>
      <c r="M257">
        <v>0</v>
      </c>
      <c r="N257">
        <v>0</v>
      </c>
      <c r="O257">
        <v>2</v>
      </c>
    </row>
    <row r="258" spans="1:15" x14ac:dyDescent="0.25">
      <c r="A258">
        <v>5</v>
      </c>
      <c r="B258">
        <v>300</v>
      </c>
      <c r="C258">
        <v>8</v>
      </c>
      <c r="D258" t="s">
        <v>9</v>
      </c>
      <c r="E258" t="s">
        <v>10</v>
      </c>
      <c r="F258" t="s">
        <v>9</v>
      </c>
      <c r="G258">
        <v>1</v>
      </c>
      <c r="H258">
        <v>0</v>
      </c>
      <c r="I258" s="2">
        <v>0</v>
      </c>
      <c r="J258" s="2">
        <v>2.9745370370370373E-3</v>
      </c>
      <c r="K258">
        <v>0</v>
      </c>
      <c r="L258">
        <v>0</v>
      </c>
      <c r="M258">
        <v>1</v>
      </c>
      <c r="N258">
        <v>0</v>
      </c>
      <c r="O258">
        <v>1</v>
      </c>
    </row>
    <row r="259" spans="1:15" x14ac:dyDescent="0.25">
      <c r="A259">
        <v>5</v>
      </c>
      <c r="B259">
        <v>100</v>
      </c>
      <c r="C259">
        <v>11</v>
      </c>
      <c r="D259" t="s">
        <v>9</v>
      </c>
      <c r="E259" t="s">
        <v>9</v>
      </c>
      <c r="F259" t="s">
        <v>10</v>
      </c>
      <c r="G259">
        <v>1</v>
      </c>
      <c r="H259">
        <v>1</v>
      </c>
      <c r="I259" s="2">
        <v>3.4953703703703705E-3</v>
      </c>
      <c r="J259" s="2">
        <v>0</v>
      </c>
      <c r="K259">
        <v>1</v>
      </c>
      <c r="L259">
        <v>1</v>
      </c>
      <c r="M259">
        <v>0</v>
      </c>
      <c r="N259">
        <v>0</v>
      </c>
      <c r="O259">
        <v>1</v>
      </c>
    </row>
    <row r="260" spans="1:15" x14ac:dyDescent="0.25">
      <c r="A260">
        <v>5</v>
      </c>
      <c r="B260">
        <v>300</v>
      </c>
      <c r="C260">
        <v>13</v>
      </c>
      <c r="D260" t="s">
        <v>10</v>
      </c>
      <c r="E260" t="s">
        <v>10</v>
      </c>
      <c r="F260" t="s">
        <v>9</v>
      </c>
      <c r="G260">
        <v>0</v>
      </c>
      <c r="H260">
        <v>1</v>
      </c>
      <c r="I260" s="2">
        <v>0</v>
      </c>
      <c r="J260" s="2">
        <v>1.7939814814814815E-3</v>
      </c>
      <c r="K260">
        <v>0</v>
      </c>
      <c r="L260">
        <v>0</v>
      </c>
      <c r="M260">
        <v>0</v>
      </c>
      <c r="N260">
        <v>1</v>
      </c>
      <c r="O260">
        <v>1</v>
      </c>
    </row>
    <row r="261" spans="1:15" x14ac:dyDescent="0.25">
      <c r="A261">
        <v>5</v>
      </c>
      <c r="B261">
        <v>100</v>
      </c>
      <c r="C261">
        <v>15</v>
      </c>
      <c r="D261" t="s">
        <v>9</v>
      </c>
      <c r="E261" t="s">
        <v>10</v>
      </c>
      <c r="F261" t="s">
        <v>10</v>
      </c>
      <c r="G261">
        <v>0</v>
      </c>
      <c r="H261">
        <v>0</v>
      </c>
      <c r="I261" s="2">
        <v>0</v>
      </c>
      <c r="J261" s="2">
        <v>0</v>
      </c>
      <c r="K261">
        <v>0</v>
      </c>
      <c r="L261">
        <v>0</v>
      </c>
      <c r="M261">
        <v>0</v>
      </c>
      <c r="N261">
        <v>0</v>
      </c>
      <c r="O261">
        <v>2</v>
      </c>
    </row>
    <row r="262" spans="1:15" x14ac:dyDescent="0.25">
      <c r="A262">
        <v>5</v>
      </c>
      <c r="B262">
        <v>300</v>
      </c>
      <c r="C262">
        <v>15</v>
      </c>
      <c r="D262" t="s">
        <v>10</v>
      </c>
      <c r="E262" t="s">
        <v>10</v>
      </c>
      <c r="F262" t="s">
        <v>9</v>
      </c>
      <c r="G262">
        <v>1</v>
      </c>
      <c r="H262">
        <v>0</v>
      </c>
      <c r="I262" s="2">
        <v>0</v>
      </c>
      <c r="J262" s="2">
        <v>2.3611111111111111E-3</v>
      </c>
      <c r="K262">
        <v>0</v>
      </c>
      <c r="L262">
        <v>0</v>
      </c>
      <c r="M262">
        <v>1</v>
      </c>
      <c r="N262">
        <v>0</v>
      </c>
      <c r="O262">
        <v>2</v>
      </c>
    </row>
    <row r="263" spans="1:15" x14ac:dyDescent="0.25">
      <c r="A263">
        <v>5</v>
      </c>
      <c r="B263">
        <v>100</v>
      </c>
      <c r="C263">
        <v>18</v>
      </c>
      <c r="D263" t="s">
        <v>9</v>
      </c>
      <c r="E263" t="s">
        <v>10</v>
      </c>
      <c r="F263" t="s">
        <v>10</v>
      </c>
      <c r="G263">
        <v>0</v>
      </c>
      <c r="H263">
        <v>0</v>
      </c>
      <c r="I263" s="2">
        <v>0</v>
      </c>
      <c r="J263" s="2">
        <v>0</v>
      </c>
      <c r="K263">
        <v>0</v>
      </c>
      <c r="L263">
        <v>0</v>
      </c>
      <c r="M263">
        <v>0</v>
      </c>
      <c r="N263">
        <v>0</v>
      </c>
      <c r="O263">
        <v>2</v>
      </c>
    </row>
    <row r="264" spans="1:15" x14ac:dyDescent="0.25">
      <c r="A264">
        <v>5</v>
      </c>
      <c r="B264">
        <v>300</v>
      </c>
      <c r="C264">
        <v>18</v>
      </c>
      <c r="D264" t="s">
        <v>9</v>
      </c>
      <c r="E264" t="s">
        <v>10</v>
      </c>
      <c r="F264" t="s">
        <v>9</v>
      </c>
      <c r="G264">
        <v>1</v>
      </c>
      <c r="H264">
        <v>1</v>
      </c>
      <c r="I264" s="2">
        <v>0</v>
      </c>
      <c r="J264" s="2">
        <v>3.0324074074074073E-3</v>
      </c>
      <c r="K264">
        <v>0</v>
      </c>
      <c r="L264">
        <v>0</v>
      </c>
      <c r="M264">
        <v>1</v>
      </c>
      <c r="N264">
        <v>1</v>
      </c>
      <c r="O264">
        <v>2</v>
      </c>
    </row>
    <row r="265" spans="1:15" x14ac:dyDescent="0.25">
      <c r="A265">
        <v>5</v>
      </c>
      <c r="B265">
        <v>300</v>
      </c>
      <c r="C265">
        <v>20</v>
      </c>
      <c r="D265" t="s">
        <v>10</v>
      </c>
      <c r="E265" t="s">
        <v>9</v>
      </c>
      <c r="F265" t="s">
        <v>9</v>
      </c>
      <c r="G265">
        <v>2</v>
      </c>
      <c r="H265">
        <v>0</v>
      </c>
      <c r="I265" s="2">
        <v>2.9745370370370373E-3</v>
      </c>
      <c r="J265" s="2">
        <v>3.7037037037037034E-3</v>
      </c>
      <c r="K265">
        <v>1</v>
      </c>
      <c r="L265">
        <v>0</v>
      </c>
      <c r="M265">
        <v>1</v>
      </c>
      <c r="N265">
        <v>0</v>
      </c>
      <c r="O265">
        <v>1</v>
      </c>
    </row>
    <row r="266" spans="1:15" x14ac:dyDescent="0.25">
      <c r="A266">
        <v>5</v>
      </c>
      <c r="B266">
        <v>100</v>
      </c>
      <c r="C266">
        <v>23</v>
      </c>
      <c r="D266" t="s">
        <v>10</v>
      </c>
      <c r="E266" t="s">
        <v>10</v>
      </c>
      <c r="F266" t="s">
        <v>9</v>
      </c>
      <c r="G266">
        <v>1</v>
      </c>
      <c r="H266">
        <v>0</v>
      </c>
      <c r="I266" s="2">
        <v>0</v>
      </c>
      <c r="J266" s="2">
        <v>1.5277777777777779E-3</v>
      </c>
      <c r="K266">
        <v>0</v>
      </c>
      <c r="L266">
        <v>0</v>
      </c>
      <c r="M266">
        <v>1</v>
      </c>
      <c r="N266">
        <v>0</v>
      </c>
      <c r="O266">
        <v>2</v>
      </c>
    </row>
    <row r="267" spans="1:15" x14ac:dyDescent="0.25">
      <c r="A267">
        <v>5</v>
      </c>
      <c r="B267">
        <v>300</v>
      </c>
      <c r="C267">
        <v>23</v>
      </c>
      <c r="D267" t="s">
        <v>9</v>
      </c>
      <c r="E267" t="s">
        <v>10</v>
      </c>
      <c r="F267" t="s">
        <v>10</v>
      </c>
      <c r="G267">
        <v>0</v>
      </c>
      <c r="H267">
        <v>0</v>
      </c>
      <c r="I267" s="2">
        <v>0</v>
      </c>
      <c r="J267" s="2">
        <v>0</v>
      </c>
      <c r="K267">
        <v>0</v>
      </c>
      <c r="L267">
        <v>0</v>
      </c>
      <c r="M267">
        <v>0</v>
      </c>
      <c r="N267">
        <v>0</v>
      </c>
      <c r="O267">
        <v>2</v>
      </c>
    </row>
    <row r="268" spans="1:15" x14ac:dyDescent="0.25">
      <c r="A268">
        <v>5</v>
      </c>
      <c r="B268">
        <v>100</v>
      </c>
      <c r="C268">
        <v>24</v>
      </c>
      <c r="D268" t="s">
        <v>9</v>
      </c>
      <c r="E268" t="s">
        <v>10</v>
      </c>
      <c r="F268" t="s">
        <v>9</v>
      </c>
      <c r="G268">
        <v>1</v>
      </c>
      <c r="H268">
        <v>1</v>
      </c>
      <c r="I268" s="2">
        <v>0</v>
      </c>
      <c r="J268" s="2">
        <v>1.5393518518518519E-3</v>
      </c>
      <c r="K268">
        <v>0</v>
      </c>
      <c r="L268">
        <v>0</v>
      </c>
      <c r="M268">
        <v>1</v>
      </c>
      <c r="N268">
        <v>1</v>
      </c>
      <c r="O268">
        <v>2</v>
      </c>
    </row>
    <row r="269" spans="1:15" x14ac:dyDescent="0.25">
      <c r="A269">
        <v>5</v>
      </c>
      <c r="B269">
        <v>300</v>
      </c>
      <c r="C269">
        <v>24</v>
      </c>
      <c r="D269" t="s">
        <v>9</v>
      </c>
      <c r="E269" t="s">
        <v>10</v>
      </c>
      <c r="F269" t="s">
        <v>9</v>
      </c>
      <c r="G269">
        <v>1</v>
      </c>
      <c r="H269">
        <v>1</v>
      </c>
      <c r="I269" s="2">
        <v>0</v>
      </c>
      <c r="J269" s="2">
        <v>3.8657407407407408E-3</v>
      </c>
      <c r="K269">
        <v>0</v>
      </c>
      <c r="L269">
        <v>0</v>
      </c>
      <c r="M269">
        <v>1</v>
      </c>
      <c r="N269">
        <v>1</v>
      </c>
      <c r="O269">
        <v>2</v>
      </c>
    </row>
    <row r="270" spans="1:15" x14ac:dyDescent="0.25">
      <c r="A270">
        <v>5</v>
      </c>
      <c r="B270">
        <v>300</v>
      </c>
      <c r="C270">
        <v>25</v>
      </c>
      <c r="D270" t="s">
        <v>9</v>
      </c>
      <c r="E270" t="s">
        <v>10</v>
      </c>
      <c r="F270" t="s">
        <v>10</v>
      </c>
      <c r="G270">
        <v>0</v>
      </c>
      <c r="H270">
        <v>0</v>
      </c>
      <c r="I270" s="2">
        <v>0</v>
      </c>
      <c r="J270" s="2">
        <v>0</v>
      </c>
      <c r="K270">
        <v>0</v>
      </c>
      <c r="L270">
        <v>0</v>
      </c>
      <c r="M270">
        <v>0</v>
      </c>
      <c r="N270">
        <v>0</v>
      </c>
      <c r="O270">
        <v>1</v>
      </c>
    </row>
    <row r="271" spans="1:15" x14ac:dyDescent="0.25">
      <c r="A271">
        <v>5</v>
      </c>
      <c r="B271">
        <v>300</v>
      </c>
      <c r="C271">
        <v>26</v>
      </c>
      <c r="D271" t="s">
        <v>9</v>
      </c>
      <c r="E271" t="s">
        <v>10</v>
      </c>
      <c r="F271" t="s">
        <v>10</v>
      </c>
      <c r="G271">
        <v>0</v>
      </c>
      <c r="H271">
        <v>0</v>
      </c>
      <c r="I271" s="2">
        <v>0</v>
      </c>
      <c r="J271" s="2">
        <v>0</v>
      </c>
      <c r="K271">
        <v>0</v>
      </c>
      <c r="L271">
        <v>0</v>
      </c>
      <c r="M271">
        <v>0</v>
      </c>
      <c r="N271">
        <v>0</v>
      </c>
      <c r="O271">
        <v>1</v>
      </c>
    </row>
    <row r="272" spans="1:15" x14ac:dyDescent="0.25">
      <c r="A272">
        <v>5</v>
      </c>
      <c r="B272">
        <v>300</v>
      </c>
      <c r="C272">
        <v>28</v>
      </c>
      <c r="D272" t="s">
        <v>9</v>
      </c>
      <c r="E272" t="s">
        <v>10</v>
      </c>
      <c r="F272" t="s">
        <v>10</v>
      </c>
      <c r="G272">
        <v>0</v>
      </c>
      <c r="H272">
        <v>0</v>
      </c>
      <c r="I272" s="2">
        <v>0</v>
      </c>
      <c r="J272" s="2">
        <v>0</v>
      </c>
      <c r="K272">
        <v>0</v>
      </c>
      <c r="L272">
        <v>0</v>
      </c>
      <c r="M272">
        <v>0</v>
      </c>
      <c r="N272">
        <v>0</v>
      </c>
      <c r="O272">
        <v>1</v>
      </c>
    </row>
    <row r="273" spans="1:15" x14ac:dyDescent="0.25">
      <c r="A273">
        <v>5</v>
      </c>
      <c r="B273">
        <v>100</v>
      </c>
      <c r="C273">
        <v>42</v>
      </c>
      <c r="D273" t="s">
        <v>9</v>
      </c>
      <c r="E273" t="s">
        <v>10</v>
      </c>
      <c r="F273" t="s">
        <v>9</v>
      </c>
      <c r="G273">
        <v>1</v>
      </c>
      <c r="H273">
        <v>0</v>
      </c>
      <c r="I273" s="2">
        <v>0</v>
      </c>
      <c r="J273" s="2">
        <v>2.9861111111111113E-3</v>
      </c>
      <c r="K273">
        <v>0</v>
      </c>
      <c r="L273">
        <v>0</v>
      </c>
      <c r="M273">
        <v>1</v>
      </c>
      <c r="N273">
        <v>0</v>
      </c>
      <c r="O273">
        <v>2</v>
      </c>
    </row>
    <row r="274" spans="1:15" x14ac:dyDescent="0.25">
      <c r="A274">
        <v>5</v>
      </c>
      <c r="B274">
        <v>300</v>
      </c>
      <c r="C274">
        <v>42</v>
      </c>
      <c r="D274" t="s">
        <v>9</v>
      </c>
      <c r="E274" t="s">
        <v>9</v>
      </c>
      <c r="F274" t="s">
        <v>10</v>
      </c>
      <c r="G274">
        <v>2</v>
      </c>
      <c r="H274">
        <v>0</v>
      </c>
      <c r="I274" s="2">
        <v>5.4976851851851853E-3</v>
      </c>
      <c r="J274" s="2">
        <v>0</v>
      </c>
      <c r="K274">
        <v>2</v>
      </c>
      <c r="L274">
        <v>0</v>
      </c>
      <c r="M274">
        <v>0</v>
      </c>
      <c r="N274">
        <v>0</v>
      </c>
      <c r="O274">
        <v>2</v>
      </c>
    </row>
    <row r="275" spans="1:15" x14ac:dyDescent="0.25">
      <c r="A275">
        <v>5</v>
      </c>
      <c r="B275">
        <v>100</v>
      </c>
      <c r="C275">
        <v>48</v>
      </c>
      <c r="D275" t="s">
        <v>9</v>
      </c>
      <c r="E275" t="s">
        <v>10</v>
      </c>
      <c r="F275" t="s">
        <v>10</v>
      </c>
      <c r="G275">
        <v>0</v>
      </c>
      <c r="H275">
        <v>0</v>
      </c>
      <c r="I275" s="2">
        <v>0</v>
      </c>
      <c r="J275" s="2">
        <v>0</v>
      </c>
      <c r="K275">
        <v>0</v>
      </c>
      <c r="L275">
        <v>0</v>
      </c>
      <c r="M275">
        <v>0</v>
      </c>
      <c r="N275">
        <v>0</v>
      </c>
      <c r="O275">
        <v>1</v>
      </c>
    </row>
    <row r="276" spans="1:15" x14ac:dyDescent="0.25">
      <c r="A276">
        <v>5</v>
      </c>
      <c r="B276">
        <v>100</v>
      </c>
      <c r="C276">
        <v>49</v>
      </c>
      <c r="D276" t="s">
        <v>9</v>
      </c>
      <c r="E276" t="s">
        <v>10</v>
      </c>
      <c r="F276" t="s">
        <v>10</v>
      </c>
      <c r="G276">
        <v>0</v>
      </c>
      <c r="H276">
        <v>0</v>
      </c>
      <c r="I276" s="2">
        <v>0</v>
      </c>
      <c r="J276" s="2">
        <v>0</v>
      </c>
      <c r="K276">
        <v>0</v>
      </c>
      <c r="L276">
        <v>0</v>
      </c>
      <c r="M276">
        <v>0</v>
      </c>
      <c r="N276">
        <v>0</v>
      </c>
      <c r="O276">
        <v>1</v>
      </c>
    </row>
    <row r="277" spans="1:15" x14ac:dyDescent="0.25">
      <c r="A277">
        <v>5</v>
      </c>
      <c r="B277">
        <v>100</v>
      </c>
      <c r="C277">
        <v>50</v>
      </c>
      <c r="D277" t="s">
        <v>9</v>
      </c>
      <c r="E277" t="s">
        <v>10</v>
      </c>
      <c r="F277" t="s">
        <v>10</v>
      </c>
      <c r="G277">
        <v>0</v>
      </c>
      <c r="H277">
        <v>0</v>
      </c>
      <c r="I277" s="2">
        <v>0</v>
      </c>
      <c r="J277" s="2">
        <v>0</v>
      </c>
      <c r="K277">
        <v>0</v>
      </c>
      <c r="L277">
        <v>0</v>
      </c>
      <c r="M277">
        <v>0</v>
      </c>
      <c r="N277">
        <v>0</v>
      </c>
      <c r="O277">
        <v>1</v>
      </c>
    </row>
    <row r="278" spans="1:15" x14ac:dyDescent="0.25">
      <c r="A278">
        <v>5</v>
      </c>
      <c r="B278">
        <v>100</v>
      </c>
      <c r="C278">
        <v>51</v>
      </c>
      <c r="D278" t="s">
        <v>10</v>
      </c>
      <c r="E278" t="s">
        <v>9</v>
      </c>
      <c r="F278" t="s">
        <v>10</v>
      </c>
      <c r="G278">
        <v>1</v>
      </c>
      <c r="H278">
        <v>0</v>
      </c>
      <c r="I278" s="2">
        <v>8.2175925925925917E-4</v>
      </c>
      <c r="J278" s="2">
        <v>0</v>
      </c>
      <c r="K278">
        <v>1</v>
      </c>
      <c r="L278">
        <v>0</v>
      </c>
      <c r="M278">
        <v>0</v>
      </c>
      <c r="N278">
        <v>0</v>
      </c>
      <c r="O278">
        <v>1</v>
      </c>
    </row>
    <row r="279" spans="1:15" x14ac:dyDescent="0.25">
      <c r="A279">
        <v>5</v>
      </c>
      <c r="B279">
        <v>100</v>
      </c>
      <c r="C279">
        <v>52</v>
      </c>
      <c r="D279" t="s">
        <v>10</v>
      </c>
      <c r="E279" t="s">
        <v>10</v>
      </c>
      <c r="F279" t="s">
        <v>9</v>
      </c>
      <c r="G279">
        <v>1</v>
      </c>
      <c r="H279">
        <v>0</v>
      </c>
      <c r="I279" s="2">
        <v>0</v>
      </c>
      <c r="J279" s="2">
        <v>7.0601851851851847E-4</v>
      </c>
      <c r="K279">
        <v>0</v>
      </c>
      <c r="L279">
        <v>0</v>
      </c>
      <c r="M279">
        <v>1</v>
      </c>
      <c r="N279">
        <v>0</v>
      </c>
      <c r="O279">
        <v>1</v>
      </c>
    </row>
    <row r="280" spans="1:15" x14ac:dyDescent="0.25">
      <c r="A280">
        <v>5</v>
      </c>
      <c r="B280">
        <v>300</v>
      </c>
      <c r="C280">
        <v>53</v>
      </c>
      <c r="D280" t="s">
        <v>9</v>
      </c>
      <c r="E280" t="s">
        <v>10</v>
      </c>
      <c r="F280" t="s">
        <v>10</v>
      </c>
      <c r="G280">
        <v>0</v>
      </c>
      <c r="H280">
        <v>0</v>
      </c>
      <c r="I280" s="2">
        <v>0</v>
      </c>
      <c r="J280" s="2">
        <v>0</v>
      </c>
      <c r="K280">
        <v>0</v>
      </c>
      <c r="L280">
        <v>0</v>
      </c>
      <c r="M280">
        <v>0</v>
      </c>
      <c r="N280">
        <v>0</v>
      </c>
      <c r="O280">
        <v>1</v>
      </c>
    </row>
    <row r="281" spans="1:15" x14ac:dyDescent="0.25">
      <c r="A281">
        <v>5</v>
      </c>
      <c r="B281">
        <v>300</v>
      </c>
      <c r="C281">
        <v>54</v>
      </c>
      <c r="D281" t="s">
        <v>9</v>
      </c>
      <c r="E281" t="s">
        <v>9</v>
      </c>
      <c r="F281" t="s">
        <v>9</v>
      </c>
      <c r="G281">
        <v>2</v>
      </c>
      <c r="H281">
        <v>0</v>
      </c>
      <c r="I281" s="2">
        <v>3.6689814814814814E-3</v>
      </c>
      <c r="J281" s="2">
        <v>2.0601851851851853E-3</v>
      </c>
      <c r="K281">
        <v>1</v>
      </c>
      <c r="L281">
        <v>0</v>
      </c>
      <c r="M281">
        <v>1</v>
      </c>
      <c r="N281">
        <v>0</v>
      </c>
      <c r="O281">
        <v>1</v>
      </c>
    </row>
    <row r="282" spans="1:15" x14ac:dyDescent="0.25">
      <c r="A282">
        <v>5</v>
      </c>
      <c r="B282">
        <v>300</v>
      </c>
      <c r="C282">
        <v>55</v>
      </c>
      <c r="D282" t="s">
        <v>9</v>
      </c>
      <c r="E282" t="s">
        <v>10</v>
      </c>
      <c r="F282" t="s">
        <v>10</v>
      </c>
      <c r="G282">
        <v>0</v>
      </c>
      <c r="H282">
        <v>0</v>
      </c>
      <c r="I282" s="2">
        <v>0</v>
      </c>
      <c r="J282" s="2">
        <v>0</v>
      </c>
      <c r="K282">
        <v>0</v>
      </c>
      <c r="L282">
        <v>0</v>
      </c>
      <c r="M282">
        <v>0</v>
      </c>
      <c r="N282">
        <v>0</v>
      </c>
      <c r="O282">
        <v>1</v>
      </c>
    </row>
    <row r="283" spans="1:15" x14ac:dyDescent="0.25">
      <c r="A283">
        <v>5</v>
      </c>
      <c r="B283">
        <v>300</v>
      </c>
      <c r="C283">
        <v>56</v>
      </c>
      <c r="D283" t="s">
        <v>10</v>
      </c>
      <c r="E283" t="s">
        <v>10</v>
      </c>
      <c r="F283" t="s">
        <v>9</v>
      </c>
      <c r="G283">
        <v>0</v>
      </c>
      <c r="H283">
        <v>1</v>
      </c>
      <c r="I283" s="2">
        <v>0</v>
      </c>
      <c r="J283" s="2">
        <v>1.7245370370370372E-3</v>
      </c>
      <c r="K283">
        <v>0</v>
      </c>
      <c r="L283">
        <v>0</v>
      </c>
      <c r="M283">
        <v>0</v>
      </c>
      <c r="N283">
        <v>1</v>
      </c>
      <c r="O283">
        <v>1</v>
      </c>
    </row>
    <row r="284" spans="1:15" x14ac:dyDescent="0.25">
      <c r="A284">
        <v>5</v>
      </c>
      <c r="B284">
        <v>300</v>
      </c>
      <c r="C284">
        <v>57</v>
      </c>
      <c r="D284" t="s">
        <v>10</v>
      </c>
      <c r="E284" t="s">
        <v>9</v>
      </c>
      <c r="F284" t="s">
        <v>10</v>
      </c>
      <c r="G284">
        <v>1</v>
      </c>
      <c r="H284">
        <v>0</v>
      </c>
      <c r="I284" s="2">
        <v>3.7037037037037034E-3</v>
      </c>
      <c r="J284" s="2">
        <v>0</v>
      </c>
      <c r="K284">
        <v>1</v>
      </c>
      <c r="L284">
        <v>0</v>
      </c>
      <c r="M284">
        <v>0</v>
      </c>
      <c r="N284">
        <v>0</v>
      </c>
      <c r="O284">
        <v>1</v>
      </c>
    </row>
    <row r="285" spans="1:15" x14ac:dyDescent="0.25">
      <c r="A285">
        <v>5</v>
      </c>
      <c r="B285">
        <v>300</v>
      </c>
      <c r="C285">
        <v>58</v>
      </c>
      <c r="D285" t="s">
        <v>10</v>
      </c>
      <c r="E285" t="s">
        <v>9</v>
      </c>
      <c r="F285" t="s">
        <v>10</v>
      </c>
      <c r="G285">
        <v>1</v>
      </c>
      <c r="H285">
        <v>0</v>
      </c>
      <c r="I285" s="2">
        <v>2.9282407407407412E-3</v>
      </c>
      <c r="J285" s="2">
        <v>0</v>
      </c>
      <c r="K285">
        <v>1</v>
      </c>
      <c r="L285">
        <v>0</v>
      </c>
      <c r="M285">
        <v>0</v>
      </c>
      <c r="N285">
        <v>0</v>
      </c>
      <c r="O285">
        <v>1</v>
      </c>
    </row>
    <row r="286" spans="1:15" x14ac:dyDescent="0.25">
      <c r="A286">
        <v>5</v>
      </c>
      <c r="B286">
        <v>300</v>
      </c>
      <c r="C286">
        <v>59</v>
      </c>
      <c r="D286" t="s">
        <v>10</v>
      </c>
      <c r="E286" t="s">
        <v>10</v>
      </c>
      <c r="F286" t="s">
        <v>9</v>
      </c>
      <c r="G286">
        <v>1</v>
      </c>
      <c r="H286">
        <v>0</v>
      </c>
      <c r="I286" s="2">
        <v>0</v>
      </c>
      <c r="J286" s="2">
        <v>2.9282407407407412E-3</v>
      </c>
      <c r="K286">
        <v>0</v>
      </c>
      <c r="L286">
        <v>0</v>
      </c>
      <c r="M286">
        <v>1</v>
      </c>
      <c r="N286">
        <v>0</v>
      </c>
      <c r="O286">
        <v>1</v>
      </c>
    </row>
    <row r="287" spans="1:15" x14ac:dyDescent="0.25">
      <c r="A287">
        <v>5</v>
      </c>
      <c r="B287">
        <v>300</v>
      </c>
      <c r="C287">
        <v>60</v>
      </c>
      <c r="D287" t="s">
        <v>10</v>
      </c>
      <c r="E287" t="s">
        <v>10</v>
      </c>
      <c r="F287" t="s">
        <v>9</v>
      </c>
      <c r="G287">
        <v>1</v>
      </c>
      <c r="H287">
        <v>0</v>
      </c>
      <c r="I287" s="2">
        <v>0</v>
      </c>
      <c r="J287" s="2">
        <v>3.4375E-3</v>
      </c>
      <c r="K287">
        <v>0</v>
      </c>
      <c r="L287">
        <v>0</v>
      </c>
      <c r="M287">
        <v>1</v>
      </c>
      <c r="N287">
        <v>0</v>
      </c>
      <c r="O287">
        <v>1</v>
      </c>
    </row>
    <row r="288" spans="1:15" x14ac:dyDescent="0.25">
      <c r="A288">
        <v>5</v>
      </c>
      <c r="B288">
        <v>300</v>
      </c>
      <c r="C288">
        <v>61</v>
      </c>
      <c r="D288" t="s">
        <v>10</v>
      </c>
      <c r="E288" t="s">
        <v>9</v>
      </c>
      <c r="F288" t="s">
        <v>10</v>
      </c>
      <c r="G288">
        <v>1</v>
      </c>
      <c r="H288">
        <v>0</v>
      </c>
      <c r="I288" s="2">
        <v>2.488425925925926E-3</v>
      </c>
      <c r="J288" s="2">
        <v>0</v>
      </c>
      <c r="K288">
        <v>1</v>
      </c>
      <c r="L288">
        <v>0</v>
      </c>
      <c r="M288">
        <v>0</v>
      </c>
      <c r="N288">
        <v>0</v>
      </c>
      <c r="O288">
        <v>1</v>
      </c>
    </row>
    <row r="289" spans="1:15" x14ac:dyDescent="0.25">
      <c r="A289">
        <v>5</v>
      </c>
      <c r="B289">
        <v>300</v>
      </c>
      <c r="C289">
        <v>62</v>
      </c>
      <c r="D289" t="s">
        <v>10</v>
      </c>
      <c r="E289" t="s">
        <v>9</v>
      </c>
      <c r="F289" t="s">
        <v>10</v>
      </c>
      <c r="G289">
        <v>1</v>
      </c>
      <c r="H289">
        <v>0</v>
      </c>
      <c r="I289" s="2">
        <v>2.3611111111111111E-3</v>
      </c>
      <c r="J289" s="2">
        <v>0</v>
      </c>
      <c r="K289">
        <v>1</v>
      </c>
      <c r="L289">
        <v>0</v>
      </c>
      <c r="M289">
        <v>0</v>
      </c>
      <c r="N289">
        <v>0</v>
      </c>
      <c r="O289">
        <v>1</v>
      </c>
    </row>
    <row r="290" spans="1:15" x14ac:dyDescent="0.25">
      <c r="A290">
        <v>5</v>
      </c>
      <c r="B290">
        <v>300</v>
      </c>
      <c r="C290">
        <v>63</v>
      </c>
      <c r="D290" t="s">
        <v>10</v>
      </c>
      <c r="E290" t="s">
        <v>10</v>
      </c>
      <c r="F290" t="s">
        <v>9</v>
      </c>
      <c r="G290">
        <v>1</v>
      </c>
      <c r="H290">
        <v>0</v>
      </c>
      <c r="I290" s="2">
        <v>0</v>
      </c>
      <c r="J290" s="2">
        <v>3.645833333333333E-3</v>
      </c>
      <c r="K290">
        <v>0</v>
      </c>
      <c r="L290">
        <v>0</v>
      </c>
      <c r="M290">
        <v>1</v>
      </c>
      <c r="N290">
        <v>0</v>
      </c>
      <c r="O290">
        <v>1</v>
      </c>
    </row>
    <row r="291" spans="1:15" x14ac:dyDescent="0.25">
      <c r="A291">
        <v>5</v>
      </c>
      <c r="B291">
        <v>300</v>
      </c>
      <c r="C291">
        <v>64</v>
      </c>
      <c r="D291" t="s">
        <v>10</v>
      </c>
      <c r="E291" t="s">
        <v>10</v>
      </c>
      <c r="F291" t="s">
        <v>9</v>
      </c>
      <c r="G291">
        <v>1</v>
      </c>
      <c r="H291">
        <v>0</v>
      </c>
      <c r="I291" s="2">
        <v>0</v>
      </c>
      <c r="J291" s="2">
        <v>3.9236111111111112E-3</v>
      </c>
      <c r="K291">
        <v>0</v>
      </c>
      <c r="L291">
        <v>0</v>
      </c>
      <c r="M291">
        <v>1</v>
      </c>
      <c r="N291">
        <v>0</v>
      </c>
      <c r="O291">
        <v>1</v>
      </c>
    </row>
    <row r="292" spans="1:15" x14ac:dyDescent="0.25">
      <c r="A292">
        <v>6</v>
      </c>
      <c r="B292">
        <v>300</v>
      </c>
      <c r="C292">
        <v>2</v>
      </c>
      <c r="D292" t="s">
        <v>9</v>
      </c>
      <c r="E292" t="s">
        <v>12</v>
      </c>
      <c r="F292" t="s">
        <v>10</v>
      </c>
      <c r="G292">
        <v>0</v>
      </c>
      <c r="H292">
        <v>0</v>
      </c>
      <c r="I292" s="3">
        <v>0</v>
      </c>
      <c r="J292" s="3">
        <v>0</v>
      </c>
      <c r="K292">
        <v>0</v>
      </c>
      <c r="L292">
        <v>0</v>
      </c>
      <c r="M292">
        <v>0</v>
      </c>
      <c r="N292">
        <v>0</v>
      </c>
      <c r="O292">
        <v>2</v>
      </c>
    </row>
    <row r="293" spans="1:15" x14ac:dyDescent="0.25">
      <c r="A293">
        <v>6</v>
      </c>
      <c r="B293">
        <v>100</v>
      </c>
      <c r="C293">
        <v>2</v>
      </c>
      <c r="D293" t="s">
        <v>9</v>
      </c>
      <c r="E293" t="s">
        <v>10</v>
      </c>
      <c r="F293" t="s">
        <v>10</v>
      </c>
      <c r="G293">
        <v>0</v>
      </c>
      <c r="H293">
        <v>0</v>
      </c>
      <c r="I293" s="3">
        <v>0</v>
      </c>
      <c r="J293" s="3">
        <v>0</v>
      </c>
      <c r="K293">
        <v>0</v>
      </c>
      <c r="L293">
        <v>0</v>
      </c>
      <c r="M293">
        <v>0</v>
      </c>
      <c r="N293">
        <v>0</v>
      </c>
      <c r="O293">
        <v>2</v>
      </c>
    </row>
    <row r="294" spans="1:15" x14ac:dyDescent="0.25">
      <c r="A294">
        <v>6</v>
      </c>
      <c r="B294">
        <v>300</v>
      </c>
      <c r="C294">
        <v>3</v>
      </c>
      <c r="D294" t="s">
        <v>9</v>
      </c>
      <c r="E294" t="s">
        <v>12</v>
      </c>
      <c r="F294" t="s">
        <v>10</v>
      </c>
      <c r="G294">
        <v>0</v>
      </c>
      <c r="H294">
        <v>0</v>
      </c>
      <c r="I294" s="3">
        <v>0</v>
      </c>
      <c r="J294" s="3">
        <v>0</v>
      </c>
      <c r="K294">
        <v>0</v>
      </c>
      <c r="L294">
        <v>0</v>
      </c>
      <c r="M294">
        <v>0</v>
      </c>
      <c r="N294">
        <v>0</v>
      </c>
      <c r="O294">
        <v>2</v>
      </c>
    </row>
    <row r="295" spans="1:15" x14ac:dyDescent="0.25">
      <c r="A295">
        <v>6</v>
      </c>
      <c r="B295">
        <v>100</v>
      </c>
      <c r="C295">
        <v>3</v>
      </c>
      <c r="D295" t="s">
        <v>9</v>
      </c>
      <c r="E295" t="s">
        <v>9</v>
      </c>
      <c r="F295" t="s">
        <v>10</v>
      </c>
      <c r="G295">
        <v>0</v>
      </c>
      <c r="H295">
        <v>1</v>
      </c>
      <c r="I295" s="3">
        <v>3.7615740740740739E-3</v>
      </c>
      <c r="J295" s="3">
        <v>0</v>
      </c>
      <c r="K295">
        <v>0</v>
      </c>
      <c r="L295">
        <v>1</v>
      </c>
      <c r="M295">
        <v>0</v>
      </c>
      <c r="N295">
        <v>0</v>
      </c>
      <c r="O295">
        <v>2</v>
      </c>
    </row>
    <row r="296" spans="1:15" x14ac:dyDescent="0.25">
      <c r="A296">
        <v>6</v>
      </c>
      <c r="B296">
        <v>300</v>
      </c>
      <c r="C296">
        <v>4</v>
      </c>
      <c r="D296" t="s">
        <v>9</v>
      </c>
      <c r="E296" t="s">
        <v>12</v>
      </c>
      <c r="F296" t="s">
        <v>10</v>
      </c>
      <c r="G296">
        <v>0</v>
      </c>
      <c r="H296">
        <v>0</v>
      </c>
      <c r="I296" s="3">
        <v>0</v>
      </c>
      <c r="J296" s="3">
        <v>0</v>
      </c>
      <c r="K296">
        <v>0</v>
      </c>
      <c r="L296">
        <v>0</v>
      </c>
      <c r="M296">
        <v>0</v>
      </c>
      <c r="N296">
        <v>0</v>
      </c>
      <c r="O296">
        <v>1</v>
      </c>
    </row>
    <row r="297" spans="1:15" x14ac:dyDescent="0.25">
      <c r="A297">
        <v>6</v>
      </c>
      <c r="B297">
        <v>300</v>
      </c>
      <c r="C297">
        <v>6</v>
      </c>
      <c r="D297" t="s">
        <v>9</v>
      </c>
      <c r="E297" t="s">
        <v>12</v>
      </c>
      <c r="F297" t="s">
        <v>10</v>
      </c>
      <c r="G297">
        <v>0</v>
      </c>
      <c r="H297">
        <v>0</v>
      </c>
      <c r="I297" s="3">
        <v>0</v>
      </c>
      <c r="J297" s="3">
        <v>0</v>
      </c>
      <c r="K297">
        <v>0</v>
      </c>
      <c r="L297">
        <v>0</v>
      </c>
      <c r="M297">
        <v>0</v>
      </c>
      <c r="N297">
        <v>0</v>
      </c>
      <c r="O297">
        <v>1</v>
      </c>
    </row>
    <row r="298" spans="1:15" x14ac:dyDescent="0.25">
      <c r="A298">
        <v>6</v>
      </c>
      <c r="B298">
        <v>300</v>
      </c>
      <c r="C298">
        <v>7</v>
      </c>
      <c r="D298" t="s">
        <v>9</v>
      </c>
      <c r="E298" t="s">
        <v>12</v>
      </c>
      <c r="F298" t="s">
        <v>10</v>
      </c>
      <c r="G298">
        <v>0</v>
      </c>
      <c r="H298">
        <v>0</v>
      </c>
      <c r="I298" s="3">
        <v>0</v>
      </c>
      <c r="J298" s="3">
        <v>0</v>
      </c>
      <c r="K298">
        <v>0</v>
      </c>
      <c r="L298">
        <v>0</v>
      </c>
      <c r="M298">
        <v>0</v>
      </c>
      <c r="N298">
        <v>0</v>
      </c>
      <c r="O298">
        <v>1</v>
      </c>
    </row>
    <row r="299" spans="1:15" x14ac:dyDescent="0.25">
      <c r="A299">
        <v>6</v>
      </c>
      <c r="B299">
        <v>300</v>
      </c>
      <c r="C299">
        <v>9</v>
      </c>
      <c r="D299" t="s">
        <v>10</v>
      </c>
      <c r="E299" t="s">
        <v>9</v>
      </c>
      <c r="F299" t="s">
        <v>10</v>
      </c>
      <c r="G299">
        <v>0</v>
      </c>
      <c r="H299">
        <v>1</v>
      </c>
      <c r="I299" s="3">
        <v>1.4120370370370369E-3</v>
      </c>
      <c r="J299" s="3">
        <v>0</v>
      </c>
      <c r="K299">
        <v>0</v>
      </c>
      <c r="L299">
        <v>1</v>
      </c>
      <c r="M299">
        <v>0</v>
      </c>
      <c r="N299">
        <v>0</v>
      </c>
      <c r="O299">
        <v>1</v>
      </c>
    </row>
    <row r="300" spans="1:15" x14ac:dyDescent="0.25">
      <c r="A300">
        <v>6</v>
      </c>
      <c r="B300">
        <v>300</v>
      </c>
      <c r="C300">
        <v>18</v>
      </c>
      <c r="D300" t="s">
        <v>10</v>
      </c>
      <c r="E300" t="s">
        <v>12</v>
      </c>
      <c r="F300" t="s">
        <v>9</v>
      </c>
      <c r="G300">
        <v>0</v>
      </c>
      <c r="H300">
        <v>1</v>
      </c>
      <c r="I300" s="3">
        <v>0</v>
      </c>
      <c r="J300" s="3">
        <v>2.4652777777777776E-3</v>
      </c>
      <c r="K300">
        <v>0</v>
      </c>
      <c r="L300">
        <v>0</v>
      </c>
      <c r="M300">
        <v>0</v>
      </c>
      <c r="N300">
        <v>1</v>
      </c>
      <c r="O300">
        <v>1</v>
      </c>
    </row>
    <row r="301" spans="1:15" x14ac:dyDescent="0.25">
      <c r="A301">
        <v>6</v>
      </c>
      <c r="B301">
        <v>100</v>
      </c>
      <c r="C301">
        <v>20</v>
      </c>
      <c r="D301" t="s">
        <v>10</v>
      </c>
      <c r="E301" t="s">
        <v>10</v>
      </c>
      <c r="F301" t="s">
        <v>9</v>
      </c>
      <c r="G301">
        <v>1</v>
      </c>
      <c r="H301">
        <v>0</v>
      </c>
      <c r="I301" s="3">
        <v>0</v>
      </c>
      <c r="J301" s="3">
        <v>2.615740740740741E-3</v>
      </c>
      <c r="K301">
        <v>0</v>
      </c>
      <c r="L301">
        <v>0</v>
      </c>
      <c r="M301">
        <v>1</v>
      </c>
      <c r="N301">
        <v>0</v>
      </c>
      <c r="O301">
        <v>1</v>
      </c>
    </row>
    <row r="302" spans="1:15" x14ac:dyDescent="0.25">
      <c r="A302">
        <v>6</v>
      </c>
      <c r="B302">
        <v>300</v>
      </c>
      <c r="C302">
        <v>21</v>
      </c>
      <c r="D302" t="s">
        <v>9</v>
      </c>
      <c r="E302" t="s">
        <v>9</v>
      </c>
      <c r="F302" t="s">
        <v>10</v>
      </c>
      <c r="G302">
        <v>6</v>
      </c>
      <c r="H302">
        <v>0</v>
      </c>
      <c r="I302" s="3">
        <v>1.6562500000000001E-2</v>
      </c>
      <c r="J302" s="3">
        <v>0</v>
      </c>
      <c r="K302">
        <v>6</v>
      </c>
      <c r="L302">
        <v>0</v>
      </c>
      <c r="M302">
        <v>0</v>
      </c>
      <c r="N302">
        <v>0</v>
      </c>
      <c r="O302">
        <v>1</v>
      </c>
    </row>
    <row r="303" spans="1:15" x14ac:dyDescent="0.25">
      <c r="A303">
        <v>6</v>
      </c>
      <c r="B303">
        <v>300</v>
      </c>
      <c r="C303">
        <v>23</v>
      </c>
      <c r="D303" t="s">
        <v>9</v>
      </c>
      <c r="E303" t="s">
        <v>12</v>
      </c>
      <c r="F303" t="s">
        <v>10</v>
      </c>
      <c r="G303">
        <v>0</v>
      </c>
      <c r="H303">
        <v>0</v>
      </c>
      <c r="I303" s="3">
        <v>0</v>
      </c>
      <c r="J303" s="3">
        <v>0</v>
      </c>
      <c r="K303">
        <v>0</v>
      </c>
      <c r="L303">
        <v>0</v>
      </c>
      <c r="M303">
        <v>0</v>
      </c>
      <c r="N303">
        <v>0</v>
      </c>
      <c r="O303">
        <v>2</v>
      </c>
    </row>
    <row r="304" spans="1:15" x14ac:dyDescent="0.25">
      <c r="A304">
        <v>6</v>
      </c>
      <c r="B304">
        <v>100</v>
      </c>
      <c r="C304">
        <v>23</v>
      </c>
      <c r="D304" t="s">
        <v>9</v>
      </c>
      <c r="E304" t="s">
        <v>10</v>
      </c>
      <c r="F304" t="s">
        <v>10</v>
      </c>
      <c r="G304">
        <v>0</v>
      </c>
      <c r="H304">
        <v>0</v>
      </c>
      <c r="I304" s="3">
        <v>0</v>
      </c>
      <c r="J304" s="3">
        <v>0</v>
      </c>
      <c r="K304">
        <v>0</v>
      </c>
      <c r="L304">
        <v>0</v>
      </c>
      <c r="M304">
        <v>0</v>
      </c>
      <c r="N304">
        <v>0</v>
      </c>
      <c r="O304">
        <v>2</v>
      </c>
    </row>
    <row r="305" spans="1:15" x14ac:dyDescent="0.25">
      <c r="A305">
        <v>6</v>
      </c>
      <c r="B305">
        <v>300</v>
      </c>
      <c r="C305">
        <v>25</v>
      </c>
      <c r="D305" t="s">
        <v>9</v>
      </c>
      <c r="E305" t="s">
        <v>12</v>
      </c>
      <c r="F305" t="s">
        <v>10</v>
      </c>
      <c r="G305">
        <v>0</v>
      </c>
      <c r="H305">
        <v>0</v>
      </c>
      <c r="I305" s="3">
        <v>0</v>
      </c>
      <c r="J305" s="3">
        <v>0</v>
      </c>
      <c r="K305">
        <v>0</v>
      </c>
      <c r="L305">
        <v>0</v>
      </c>
      <c r="M305">
        <v>0</v>
      </c>
      <c r="N305">
        <v>0</v>
      </c>
      <c r="O305">
        <v>2</v>
      </c>
    </row>
    <row r="306" spans="1:15" x14ac:dyDescent="0.25">
      <c r="A306">
        <v>6</v>
      </c>
      <c r="B306">
        <v>100</v>
      </c>
      <c r="C306">
        <v>25</v>
      </c>
      <c r="D306" t="s">
        <v>9</v>
      </c>
      <c r="E306" t="s">
        <v>10</v>
      </c>
      <c r="F306" t="s">
        <v>10</v>
      </c>
      <c r="G306">
        <v>0</v>
      </c>
      <c r="H306">
        <v>0</v>
      </c>
      <c r="I306" s="3">
        <v>0</v>
      </c>
      <c r="J306" s="3">
        <v>0</v>
      </c>
      <c r="K306">
        <v>0</v>
      </c>
      <c r="L306">
        <v>0</v>
      </c>
      <c r="M306">
        <v>0</v>
      </c>
      <c r="N306">
        <v>0</v>
      </c>
      <c r="O306">
        <v>2</v>
      </c>
    </row>
    <row r="307" spans="1:15" x14ac:dyDescent="0.25">
      <c r="A307">
        <v>6</v>
      </c>
      <c r="B307">
        <v>300</v>
      </c>
      <c r="C307">
        <v>30</v>
      </c>
      <c r="D307" t="s">
        <v>10</v>
      </c>
      <c r="E307" t="s">
        <v>9</v>
      </c>
      <c r="F307" t="s">
        <v>9</v>
      </c>
      <c r="G307">
        <v>1</v>
      </c>
      <c r="H307">
        <v>1</v>
      </c>
      <c r="I307" s="3">
        <v>2.4768518518518516E-3</v>
      </c>
      <c r="J307" s="3">
        <v>4.0740740740740746E-3</v>
      </c>
      <c r="K307">
        <v>0</v>
      </c>
      <c r="L307">
        <v>1</v>
      </c>
      <c r="M307">
        <v>1</v>
      </c>
      <c r="N307">
        <v>0</v>
      </c>
      <c r="O307">
        <v>2</v>
      </c>
    </row>
    <row r="308" spans="1:15" x14ac:dyDescent="0.25">
      <c r="A308">
        <v>6</v>
      </c>
      <c r="B308">
        <v>100</v>
      </c>
      <c r="C308">
        <v>30</v>
      </c>
      <c r="D308" t="s">
        <v>10</v>
      </c>
      <c r="E308" t="s">
        <v>9</v>
      </c>
      <c r="F308" t="s">
        <v>9</v>
      </c>
      <c r="G308">
        <v>1</v>
      </c>
      <c r="H308">
        <v>1</v>
      </c>
      <c r="I308" s="3">
        <v>8.3333333333333339E-4</v>
      </c>
      <c r="J308" s="3">
        <v>1.1458333333333333E-3</v>
      </c>
      <c r="K308">
        <v>1</v>
      </c>
      <c r="L308">
        <v>0</v>
      </c>
      <c r="M308">
        <v>0</v>
      </c>
      <c r="N308">
        <v>1</v>
      </c>
      <c r="O308">
        <v>2</v>
      </c>
    </row>
    <row r="309" spans="1:15" x14ac:dyDescent="0.25">
      <c r="A309">
        <v>6</v>
      </c>
      <c r="B309">
        <v>300</v>
      </c>
      <c r="C309">
        <v>33</v>
      </c>
      <c r="D309" t="s">
        <v>10</v>
      </c>
      <c r="E309" t="s">
        <v>9</v>
      </c>
      <c r="F309" t="s">
        <v>9</v>
      </c>
      <c r="G309">
        <v>3</v>
      </c>
      <c r="H309">
        <v>3</v>
      </c>
      <c r="I309" s="3">
        <v>6.6550925925925935E-3</v>
      </c>
      <c r="J309" s="3">
        <v>8.0324074074074065E-3</v>
      </c>
      <c r="K309">
        <v>1</v>
      </c>
      <c r="L309">
        <v>2</v>
      </c>
      <c r="M309">
        <v>2</v>
      </c>
      <c r="N309">
        <v>1</v>
      </c>
      <c r="O309">
        <v>2</v>
      </c>
    </row>
    <row r="310" spans="1:15" x14ac:dyDescent="0.25">
      <c r="A310">
        <v>6</v>
      </c>
      <c r="B310">
        <v>100</v>
      </c>
      <c r="C310">
        <v>33</v>
      </c>
      <c r="D310" t="s">
        <v>9</v>
      </c>
      <c r="E310" t="s">
        <v>9</v>
      </c>
      <c r="F310" t="s">
        <v>10</v>
      </c>
      <c r="G310">
        <v>1</v>
      </c>
      <c r="H310">
        <v>0</v>
      </c>
      <c r="I310" s="3">
        <v>5.6712962962962956E-4</v>
      </c>
      <c r="J310" s="3">
        <v>0</v>
      </c>
      <c r="K310">
        <v>1</v>
      </c>
      <c r="L310">
        <v>0</v>
      </c>
      <c r="M310">
        <v>0</v>
      </c>
      <c r="N310">
        <v>0</v>
      </c>
      <c r="O310">
        <v>2</v>
      </c>
    </row>
    <row r="311" spans="1:15" x14ac:dyDescent="0.25">
      <c r="A311">
        <v>6</v>
      </c>
      <c r="B311">
        <v>300</v>
      </c>
      <c r="C311">
        <v>34</v>
      </c>
      <c r="D311" t="s">
        <v>9</v>
      </c>
      <c r="E311" t="s">
        <v>12</v>
      </c>
      <c r="F311" t="s">
        <v>10</v>
      </c>
      <c r="G311">
        <v>0</v>
      </c>
      <c r="H311">
        <v>0</v>
      </c>
      <c r="I311" s="3">
        <v>0</v>
      </c>
      <c r="J311" s="3">
        <v>0</v>
      </c>
      <c r="K311">
        <v>0</v>
      </c>
      <c r="L311">
        <v>0</v>
      </c>
      <c r="M311">
        <v>0</v>
      </c>
      <c r="N311">
        <v>0</v>
      </c>
      <c r="O311">
        <v>2</v>
      </c>
    </row>
    <row r="312" spans="1:15" x14ac:dyDescent="0.25">
      <c r="A312">
        <v>6</v>
      </c>
      <c r="B312">
        <v>100</v>
      </c>
      <c r="C312">
        <v>34</v>
      </c>
      <c r="D312" t="s">
        <v>9</v>
      </c>
      <c r="E312" t="s">
        <v>10</v>
      </c>
      <c r="F312" t="s">
        <v>10</v>
      </c>
      <c r="G312">
        <v>0</v>
      </c>
      <c r="H312">
        <v>0</v>
      </c>
      <c r="I312" s="3">
        <v>0</v>
      </c>
      <c r="J312" s="3">
        <v>0</v>
      </c>
      <c r="K312">
        <v>0</v>
      </c>
      <c r="L312">
        <v>0</v>
      </c>
      <c r="M312">
        <v>0</v>
      </c>
      <c r="N312">
        <v>0</v>
      </c>
      <c r="O312">
        <v>2</v>
      </c>
    </row>
    <row r="313" spans="1:15" x14ac:dyDescent="0.25">
      <c r="A313">
        <v>6</v>
      </c>
      <c r="B313">
        <v>300</v>
      </c>
      <c r="C313">
        <v>35</v>
      </c>
      <c r="D313" t="s">
        <v>9</v>
      </c>
      <c r="E313" t="s">
        <v>9</v>
      </c>
      <c r="F313" t="s">
        <v>10</v>
      </c>
      <c r="G313">
        <v>2</v>
      </c>
      <c r="H313">
        <v>1</v>
      </c>
      <c r="I313" s="3">
        <v>1.0162037037037037E-2</v>
      </c>
      <c r="J313" s="3">
        <v>0</v>
      </c>
      <c r="K313">
        <v>2</v>
      </c>
      <c r="L313">
        <v>1</v>
      </c>
      <c r="M313">
        <v>0</v>
      </c>
      <c r="N313">
        <v>0</v>
      </c>
      <c r="O313">
        <v>2</v>
      </c>
    </row>
    <row r="314" spans="1:15" x14ac:dyDescent="0.25">
      <c r="A314">
        <v>6</v>
      </c>
      <c r="B314">
        <v>100</v>
      </c>
      <c r="C314">
        <v>35</v>
      </c>
      <c r="D314" t="s">
        <v>9</v>
      </c>
      <c r="E314" t="s">
        <v>10</v>
      </c>
      <c r="F314" t="s">
        <v>10</v>
      </c>
      <c r="G314">
        <v>0</v>
      </c>
      <c r="H314">
        <v>0</v>
      </c>
      <c r="I314" s="3">
        <v>0</v>
      </c>
      <c r="J314" s="3">
        <v>0</v>
      </c>
      <c r="K314">
        <v>0</v>
      </c>
      <c r="L314">
        <v>0</v>
      </c>
      <c r="M314">
        <v>0</v>
      </c>
      <c r="N314">
        <v>0</v>
      </c>
      <c r="O314">
        <v>2</v>
      </c>
    </row>
    <row r="315" spans="1:15" x14ac:dyDescent="0.25">
      <c r="A315">
        <v>6</v>
      </c>
      <c r="B315">
        <v>100</v>
      </c>
      <c r="C315">
        <v>37</v>
      </c>
      <c r="D315" t="s">
        <v>10</v>
      </c>
      <c r="E315" t="s">
        <v>10</v>
      </c>
      <c r="F315" t="s">
        <v>9</v>
      </c>
      <c r="G315">
        <v>0</v>
      </c>
      <c r="H315">
        <v>1</v>
      </c>
      <c r="I315" s="3">
        <v>0</v>
      </c>
      <c r="J315" s="3">
        <v>2.3263888888888887E-3</v>
      </c>
      <c r="K315">
        <v>0</v>
      </c>
      <c r="L315">
        <v>0</v>
      </c>
      <c r="M315">
        <v>0</v>
      </c>
      <c r="N315">
        <v>1</v>
      </c>
      <c r="O315">
        <v>1</v>
      </c>
    </row>
    <row r="316" spans="1:15" x14ac:dyDescent="0.25">
      <c r="A316">
        <v>6</v>
      </c>
      <c r="B316">
        <v>300</v>
      </c>
      <c r="C316">
        <v>39</v>
      </c>
      <c r="D316" t="s">
        <v>10</v>
      </c>
      <c r="E316" t="s">
        <v>9</v>
      </c>
      <c r="F316" t="s">
        <v>10</v>
      </c>
      <c r="G316">
        <v>0</v>
      </c>
      <c r="H316">
        <v>1</v>
      </c>
      <c r="I316" s="3">
        <v>1.3888888888888889E-4</v>
      </c>
      <c r="J316" s="3">
        <v>0</v>
      </c>
      <c r="K316">
        <v>0</v>
      </c>
      <c r="L316">
        <v>1</v>
      </c>
      <c r="M316">
        <v>0</v>
      </c>
      <c r="N316">
        <v>0</v>
      </c>
      <c r="O316">
        <v>2</v>
      </c>
    </row>
    <row r="317" spans="1:15" x14ac:dyDescent="0.25">
      <c r="A317">
        <v>6</v>
      </c>
      <c r="B317">
        <v>100</v>
      </c>
      <c r="C317">
        <v>39</v>
      </c>
      <c r="D317" t="s">
        <v>14</v>
      </c>
      <c r="E317" t="s">
        <v>10</v>
      </c>
      <c r="F317" t="s">
        <v>10</v>
      </c>
      <c r="G317">
        <v>0</v>
      </c>
      <c r="H317">
        <v>0</v>
      </c>
      <c r="I317" s="3">
        <v>0</v>
      </c>
      <c r="J317" s="3">
        <v>0</v>
      </c>
      <c r="K317">
        <v>0</v>
      </c>
      <c r="L317">
        <v>0</v>
      </c>
      <c r="M317">
        <v>0</v>
      </c>
      <c r="N317">
        <v>0</v>
      </c>
      <c r="O317">
        <v>2</v>
      </c>
    </row>
    <row r="318" spans="1:15" x14ac:dyDescent="0.25">
      <c r="A318">
        <v>6</v>
      </c>
      <c r="B318">
        <v>300</v>
      </c>
      <c r="C318">
        <v>41</v>
      </c>
      <c r="D318" t="s">
        <v>10</v>
      </c>
      <c r="E318" t="s">
        <v>12</v>
      </c>
      <c r="F318" t="s">
        <v>9</v>
      </c>
      <c r="G318">
        <v>1</v>
      </c>
      <c r="H318">
        <v>0</v>
      </c>
      <c r="I318" s="3">
        <v>0</v>
      </c>
      <c r="J318" s="3">
        <v>2.5231481481481481E-3</v>
      </c>
      <c r="K318">
        <v>0</v>
      </c>
      <c r="L318">
        <v>0</v>
      </c>
      <c r="M318">
        <v>1</v>
      </c>
      <c r="N318">
        <v>0</v>
      </c>
      <c r="O318">
        <v>1</v>
      </c>
    </row>
    <row r="319" spans="1:15" x14ac:dyDescent="0.25">
      <c r="A319">
        <v>6</v>
      </c>
      <c r="B319">
        <v>300</v>
      </c>
      <c r="C319">
        <v>42</v>
      </c>
      <c r="D319" t="s">
        <v>9</v>
      </c>
      <c r="E319" t="s">
        <v>12</v>
      </c>
      <c r="F319" t="s">
        <v>10</v>
      </c>
      <c r="G319">
        <v>0</v>
      </c>
      <c r="H319">
        <v>0</v>
      </c>
      <c r="I319" s="3">
        <v>0</v>
      </c>
      <c r="J319" s="3">
        <v>0</v>
      </c>
      <c r="K319">
        <v>0</v>
      </c>
      <c r="L319">
        <v>0</v>
      </c>
      <c r="M319">
        <v>0</v>
      </c>
      <c r="N319">
        <v>0</v>
      </c>
      <c r="O319">
        <v>1</v>
      </c>
    </row>
    <row r="320" spans="1:15" x14ac:dyDescent="0.25">
      <c r="A320">
        <v>6</v>
      </c>
      <c r="B320">
        <v>300</v>
      </c>
      <c r="C320">
        <v>44</v>
      </c>
      <c r="D320" t="s">
        <v>12</v>
      </c>
      <c r="E320" t="s">
        <v>12</v>
      </c>
      <c r="F320" t="s">
        <v>9</v>
      </c>
      <c r="G320">
        <v>1</v>
      </c>
      <c r="H320">
        <v>1</v>
      </c>
      <c r="I320" s="3">
        <v>0</v>
      </c>
      <c r="J320" s="3">
        <v>3.8310185185185183E-3</v>
      </c>
      <c r="K320">
        <v>0</v>
      </c>
      <c r="L320">
        <v>0</v>
      </c>
      <c r="M320">
        <v>1</v>
      </c>
      <c r="N320">
        <v>1</v>
      </c>
      <c r="O320">
        <v>1</v>
      </c>
    </row>
    <row r="321" spans="1:15" x14ac:dyDescent="0.25">
      <c r="A321">
        <v>6</v>
      </c>
      <c r="B321">
        <v>300</v>
      </c>
      <c r="C321">
        <v>45</v>
      </c>
      <c r="D321" t="s">
        <v>9</v>
      </c>
      <c r="E321" t="s">
        <v>12</v>
      </c>
      <c r="F321" t="s">
        <v>10</v>
      </c>
      <c r="G321">
        <v>0</v>
      </c>
      <c r="H321">
        <v>0</v>
      </c>
      <c r="I321" s="3">
        <v>0</v>
      </c>
      <c r="J321" s="3">
        <v>0</v>
      </c>
      <c r="K321">
        <v>0</v>
      </c>
      <c r="L321">
        <v>0</v>
      </c>
      <c r="M321">
        <v>0</v>
      </c>
      <c r="N321">
        <v>0</v>
      </c>
      <c r="O321">
        <v>1</v>
      </c>
    </row>
    <row r="322" spans="1:15" x14ac:dyDescent="0.25">
      <c r="A322">
        <v>6</v>
      </c>
      <c r="B322">
        <v>300</v>
      </c>
      <c r="C322">
        <v>46</v>
      </c>
      <c r="D322" t="s">
        <v>9</v>
      </c>
      <c r="E322" t="s">
        <v>12</v>
      </c>
      <c r="F322" t="s">
        <v>9</v>
      </c>
      <c r="G322">
        <v>1</v>
      </c>
      <c r="H322">
        <v>0</v>
      </c>
      <c r="I322" s="3">
        <v>0</v>
      </c>
      <c r="J322" s="3">
        <v>3.5648148148148154E-3</v>
      </c>
      <c r="K322">
        <v>0</v>
      </c>
      <c r="L322">
        <v>0</v>
      </c>
      <c r="M322">
        <v>1</v>
      </c>
      <c r="N322">
        <v>0</v>
      </c>
      <c r="O322">
        <v>1</v>
      </c>
    </row>
    <row r="323" spans="1:15" x14ac:dyDescent="0.25">
      <c r="A323">
        <v>6</v>
      </c>
      <c r="B323">
        <v>300</v>
      </c>
      <c r="C323">
        <v>51</v>
      </c>
      <c r="D323" t="s">
        <v>10</v>
      </c>
      <c r="E323" t="s">
        <v>9</v>
      </c>
      <c r="F323" t="s">
        <v>9</v>
      </c>
      <c r="G323">
        <v>2</v>
      </c>
      <c r="H323">
        <v>1</v>
      </c>
      <c r="I323" s="3">
        <v>2.2569444444444447E-3</v>
      </c>
      <c r="J323" s="3">
        <v>3.2407407407407406E-3</v>
      </c>
      <c r="K323">
        <v>1</v>
      </c>
      <c r="L323">
        <v>0</v>
      </c>
      <c r="M323">
        <v>1</v>
      </c>
      <c r="N323">
        <v>1</v>
      </c>
      <c r="O323">
        <v>2</v>
      </c>
    </row>
    <row r="324" spans="1:15" x14ac:dyDescent="0.25">
      <c r="A324">
        <v>6</v>
      </c>
      <c r="B324">
        <v>100</v>
      </c>
      <c r="C324">
        <v>51</v>
      </c>
      <c r="D324" t="s">
        <v>9</v>
      </c>
      <c r="E324" t="s">
        <v>9</v>
      </c>
      <c r="F324" t="s">
        <v>10</v>
      </c>
      <c r="G324">
        <v>1</v>
      </c>
      <c r="H324">
        <v>0</v>
      </c>
      <c r="I324" s="3">
        <v>1.9444444444444442E-3</v>
      </c>
      <c r="J324" s="3">
        <v>0</v>
      </c>
      <c r="K324">
        <v>1</v>
      </c>
      <c r="L324">
        <v>0</v>
      </c>
      <c r="M324">
        <v>0</v>
      </c>
      <c r="N324">
        <v>0</v>
      </c>
      <c r="O324">
        <v>2</v>
      </c>
    </row>
    <row r="325" spans="1:15" x14ac:dyDescent="0.25">
      <c r="A325">
        <v>6</v>
      </c>
      <c r="B325">
        <v>300</v>
      </c>
      <c r="C325">
        <v>52</v>
      </c>
      <c r="D325" t="s">
        <v>10</v>
      </c>
      <c r="E325" t="s">
        <v>12</v>
      </c>
      <c r="F325" t="s">
        <v>9</v>
      </c>
      <c r="G325">
        <v>0</v>
      </c>
      <c r="H325">
        <v>1</v>
      </c>
      <c r="I325" s="3">
        <v>0</v>
      </c>
      <c r="J325" s="3">
        <v>1.0069444444444444E-3</v>
      </c>
      <c r="K325">
        <v>0</v>
      </c>
      <c r="L325">
        <v>0</v>
      </c>
      <c r="M325">
        <v>0</v>
      </c>
      <c r="N325">
        <v>1</v>
      </c>
      <c r="O325">
        <v>2</v>
      </c>
    </row>
    <row r="326" spans="1:15" x14ac:dyDescent="0.25">
      <c r="A326">
        <v>6</v>
      </c>
      <c r="B326">
        <v>100</v>
      </c>
      <c r="C326">
        <v>52</v>
      </c>
      <c r="D326" t="s">
        <v>9</v>
      </c>
      <c r="E326" t="s">
        <v>9</v>
      </c>
      <c r="F326" t="s">
        <v>10</v>
      </c>
      <c r="G326">
        <v>2</v>
      </c>
      <c r="H326">
        <v>0</v>
      </c>
      <c r="I326" s="3">
        <v>2.5347222222222221E-3</v>
      </c>
      <c r="J326" s="3">
        <v>0</v>
      </c>
      <c r="K326">
        <v>2</v>
      </c>
      <c r="L326">
        <v>0</v>
      </c>
      <c r="M326">
        <v>0</v>
      </c>
      <c r="N326">
        <v>0</v>
      </c>
      <c r="O326">
        <v>2</v>
      </c>
    </row>
    <row r="327" spans="1:15" x14ac:dyDescent="0.25">
      <c r="A327">
        <v>6</v>
      </c>
      <c r="B327" s="5">
        <v>300</v>
      </c>
      <c r="C327" s="5">
        <v>54</v>
      </c>
      <c r="D327" s="5" t="s">
        <v>10</v>
      </c>
      <c r="E327" s="5" t="s">
        <v>12</v>
      </c>
      <c r="F327" s="5" t="s">
        <v>9</v>
      </c>
      <c r="G327" s="5">
        <v>0</v>
      </c>
      <c r="H327" s="5">
        <v>1</v>
      </c>
      <c r="I327" s="6">
        <v>0</v>
      </c>
      <c r="J327" s="6">
        <v>1.9212962962962962E-3</v>
      </c>
      <c r="K327" s="5">
        <v>0</v>
      </c>
      <c r="L327" s="5">
        <v>0</v>
      </c>
      <c r="M327" s="5">
        <v>0</v>
      </c>
      <c r="N327" s="5">
        <v>1</v>
      </c>
      <c r="O327" s="5">
        <v>2</v>
      </c>
    </row>
    <row r="328" spans="1:15" x14ac:dyDescent="0.25">
      <c r="A328">
        <v>6</v>
      </c>
      <c r="B328">
        <v>100</v>
      </c>
      <c r="C328">
        <v>54</v>
      </c>
      <c r="D328" t="s">
        <v>10</v>
      </c>
      <c r="E328" t="s">
        <v>10</v>
      </c>
      <c r="F328" t="s">
        <v>9</v>
      </c>
      <c r="G328">
        <v>1</v>
      </c>
      <c r="H328">
        <v>0</v>
      </c>
      <c r="I328" s="3">
        <v>0</v>
      </c>
      <c r="J328" s="3">
        <v>1.9212962962962962E-3</v>
      </c>
      <c r="K328">
        <v>0</v>
      </c>
      <c r="L328">
        <v>0</v>
      </c>
      <c r="M328">
        <v>1</v>
      </c>
      <c r="N328">
        <v>0</v>
      </c>
      <c r="O328">
        <v>2</v>
      </c>
    </row>
    <row r="329" spans="1:15" x14ac:dyDescent="0.25">
      <c r="A329">
        <v>6</v>
      </c>
      <c r="B329">
        <v>300</v>
      </c>
      <c r="C329">
        <v>61</v>
      </c>
      <c r="D329" t="s">
        <v>10</v>
      </c>
      <c r="E329" t="s">
        <v>12</v>
      </c>
      <c r="F329" t="s">
        <v>9</v>
      </c>
      <c r="G329">
        <v>0</v>
      </c>
      <c r="H329">
        <v>1</v>
      </c>
      <c r="I329" s="3">
        <v>0</v>
      </c>
      <c r="J329" s="3">
        <v>2.6504629629629625E-3</v>
      </c>
      <c r="K329">
        <v>0</v>
      </c>
      <c r="L329">
        <v>0</v>
      </c>
      <c r="M329">
        <v>0</v>
      </c>
      <c r="N329">
        <v>1</v>
      </c>
      <c r="O329">
        <v>1</v>
      </c>
    </row>
    <row r="330" spans="1:15" x14ac:dyDescent="0.25">
      <c r="A330">
        <v>6</v>
      </c>
      <c r="B330">
        <v>300</v>
      </c>
      <c r="C330">
        <v>63</v>
      </c>
      <c r="D330" t="s">
        <v>10</v>
      </c>
      <c r="E330" t="s">
        <v>12</v>
      </c>
      <c r="F330" t="s">
        <v>9</v>
      </c>
      <c r="G330">
        <v>1</v>
      </c>
      <c r="H330">
        <v>0</v>
      </c>
      <c r="I330" s="3">
        <v>0</v>
      </c>
      <c r="J330" s="3">
        <v>2.2569444444444447E-3</v>
      </c>
      <c r="K330">
        <v>0</v>
      </c>
      <c r="L330">
        <v>0</v>
      </c>
      <c r="M330">
        <v>1</v>
      </c>
      <c r="N330">
        <v>0</v>
      </c>
      <c r="O330">
        <v>1</v>
      </c>
    </row>
    <row r="331" spans="1:15" x14ac:dyDescent="0.25">
      <c r="A331">
        <v>6</v>
      </c>
      <c r="B331">
        <v>300</v>
      </c>
      <c r="C331">
        <v>65</v>
      </c>
      <c r="D331" t="s">
        <v>9</v>
      </c>
      <c r="E331" t="s">
        <v>12</v>
      </c>
      <c r="F331" t="s">
        <v>10</v>
      </c>
      <c r="G331">
        <v>0</v>
      </c>
      <c r="H331">
        <v>0</v>
      </c>
      <c r="I331" s="3">
        <v>0</v>
      </c>
      <c r="J331" s="3">
        <v>0</v>
      </c>
      <c r="K331">
        <v>0</v>
      </c>
      <c r="L331">
        <v>0</v>
      </c>
      <c r="M331">
        <v>0</v>
      </c>
      <c r="N331">
        <v>0</v>
      </c>
      <c r="O331">
        <v>1</v>
      </c>
    </row>
    <row r="332" spans="1:15" x14ac:dyDescent="0.25">
      <c r="A332">
        <v>6</v>
      </c>
      <c r="B332">
        <v>100</v>
      </c>
      <c r="C332">
        <v>65</v>
      </c>
      <c r="D332" t="s">
        <v>9</v>
      </c>
      <c r="E332" t="s">
        <v>10</v>
      </c>
      <c r="F332" t="s">
        <v>10</v>
      </c>
      <c r="G332">
        <v>0</v>
      </c>
      <c r="H332">
        <v>0</v>
      </c>
      <c r="I332" s="3">
        <v>0</v>
      </c>
      <c r="J332" s="3">
        <v>0</v>
      </c>
      <c r="K332">
        <v>0</v>
      </c>
      <c r="L332">
        <v>0</v>
      </c>
      <c r="M332">
        <v>0</v>
      </c>
      <c r="N332">
        <v>0</v>
      </c>
      <c r="O332">
        <v>1</v>
      </c>
    </row>
    <row r="333" spans="1:15" x14ac:dyDescent="0.25">
      <c r="A333">
        <v>6</v>
      </c>
      <c r="B333">
        <v>300</v>
      </c>
      <c r="C333">
        <v>68</v>
      </c>
      <c r="D333" t="s">
        <v>9</v>
      </c>
      <c r="E333" t="s">
        <v>12</v>
      </c>
      <c r="F333" t="s">
        <v>10</v>
      </c>
      <c r="G333">
        <v>0</v>
      </c>
      <c r="H333">
        <v>0</v>
      </c>
      <c r="I333" s="3">
        <v>0</v>
      </c>
      <c r="J333" s="3">
        <v>0</v>
      </c>
      <c r="K333">
        <v>0</v>
      </c>
      <c r="L333">
        <v>0</v>
      </c>
      <c r="M333">
        <v>0</v>
      </c>
      <c r="N333">
        <v>0</v>
      </c>
      <c r="O333">
        <v>1</v>
      </c>
    </row>
    <row r="334" spans="1:15" x14ac:dyDescent="0.25">
      <c r="A334">
        <v>6</v>
      </c>
      <c r="B334">
        <v>300</v>
      </c>
      <c r="C334">
        <v>69</v>
      </c>
      <c r="D334" t="s">
        <v>10</v>
      </c>
      <c r="E334" t="s">
        <v>12</v>
      </c>
      <c r="F334" t="s">
        <v>9</v>
      </c>
      <c r="G334">
        <v>1</v>
      </c>
      <c r="H334">
        <v>0</v>
      </c>
      <c r="I334" s="3">
        <v>0</v>
      </c>
      <c r="J334" s="3">
        <v>5.0694444444444441E-3</v>
      </c>
      <c r="K334">
        <v>0</v>
      </c>
      <c r="L334">
        <v>0</v>
      </c>
      <c r="M334">
        <v>1</v>
      </c>
      <c r="N334">
        <v>0</v>
      </c>
      <c r="O334">
        <v>2</v>
      </c>
    </row>
    <row r="335" spans="1:15" x14ac:dyDescent="0.25">
      <c r="A335">
        <v>6</v>
      </c>
      <c r="B335">
        <v>100</v>
      </c>
      <c r="C335">
        <v>69</v>
      </c>
      <c r="D335" t="s">
        <v>9</v>
      </c>
      <c r="E335" t="s">
        <v>10</v>
      </c>
      <c r="F335" t="s">
        <v>10</v>
      </c>
      <c r="G335">
        <v>0</v>
      </c>
      <c r="H335">
        <v>0</v>
      </c>
      <c r="I335" s="3">
        <v>0</v>
      </c>
      <c r="J335" s="3">
        <v>0</v>
      </c>
      <c r="K335">
        <v>0</v>
      </c>
      <c r="L335">
        <v>0</v>
      </c>
      <c r="M335">
        <v>0</v>
      </c>
      <c r="N335">
        <v>0</v>
      </c>
      <c r="O335">
        <v>2</v>
      </c>
    </row>
    <row r="336" spans="1:15" x14ac:dyDescent="0.25">
      <c r="A336">
        <v>6</v>
      </c>
      <c r="B336">
        <v>300</v>
      </c>
      <c r="C336">
        <v>73</v>
      </c>
      <c r="D336" t="s">
        <v>9</v>
      </c>
      <c r="E336" t="s">
        <v>12</v>
      </c>
      <c r="F336" t="s">
        <v>10</v>
      </c>
      <c r="G336">
        <v>0</v>
      </c>
      <c r="H336">
        <v>0</v>
      </c>
      <c r="I336" s="3">
        <v>0</v>
      </c>
      <c r="J336" s="3">
        <v>0</v>
      </c>
      <c r="K336">
        <v>0</v>
      </c>
      <c r="L336">
        <v>0</v>
      </c>
      <c r="M336">
        <v>0</v>
      </c>
      <c r="N336">
        <v>0</v>
      </c>
      <c r="O336">
        <v>2</v>
      </c>
    </row>
    <row r="337" spans="1:15" x14ac:dyDescent="0.25">
      <c r="A337">
        <v>6</v>
      </c>
      <c r="B337">
        <v>100</v>
      </c>
      <c r="C337">
        <v>73</v>
      </c>
      <c r="D337" t="s">
        <v>9</v>
      </c>
      <c r="E337" t="s">
        <v>10</v>
      </c>
      <c r="F337" t="s">
        <v>9</v>
      </c>
      <c r="G337">
        <v>1</v>
      </c>
      <c r="H337">
        <v>0</v>
      </c>
      <c r="I337" s="3">
        <v>0</v>
      </c>
      <c r="J337" s="3">
        <v>1.5624999999999999E-3</v>
      </c>
      <c r="K337">
        <v>0</v>
      </c>
      <c r="L337">
        <v>0</v>
      </c>
      <c r="M337">
        <v>1</v>
      </c>
      <c r="N337">
        <v>0</v>
      </c>
      <c r="O337">
        <v>2</v>
      </c>
    </row>
    <row r="338" spans="1:15" x14ac:dyDescent="0.25">
      <c r="A338">
        <v>6</v>
      </c>
      <c r="B338">
        <v>100</v>
      </c>
      <c r="C338">
        <v>79</v>
      </c>
      <c r="D338" t="s">
        <v>9</v>
      </c>
      <c r="E338" t="s">
        <v>10</v>
      </c>
      <c r="F338" t="s">
        <v>10</v>
      </c>
      <c r="G338">
        <v>0</v>
      </c>
      <c r="H338">
        <v>0</v>
      </c>
      <c r="I338" s="3">
        <v>0</v>
      </c>
      <c r="J338" s="3">
        <v>0</v>
      </c>
      <c r="K338">
        <v>0</v>
      </c>
      <c r="L338">
        <v>0</v>
      </c>
      <c r="M338">
        <v>0</v>
      </c>
      <c r="N338">
        <v>0</v>
      </c>
      <c r="O338">
        <v>1</v>
      </c>
    </row>
    <row r="339" spans="1:15" x14ac:dyDescent="0.25">
      <c r="A339">
        <v>6</v>
      </c>
      <c r="B339">
        <v>300</v>
      </c>
      <c r="C339">
        <v>80</v>
      </c>
      <c r="D339" t="s">
        <v>9</v>
      </c>
      <c r="E339" t="s">
        <v>12</v>
      </c>
      <c r="F339" t="s">
        <v>10</v>
      </c>
      <c r="G339">
        <v>0</v>
      </c>
      <c r="H339">
        <v>0</v>
      </c>
      <c r="I339" s="3">
        <v>0</v>
      </c>
      <c r="J339" s="3">
        <v>0</v>
      </c>
      <c r="K339">
        <v>0</v>
      </c>
      <c r="L339">
        <v>0</v>
      </c>
      <c r="M339">
        <v>0</v>
      </c>
      <c r="N339">
        <v>0</v>
      </c>
      <c r="O339">
        <v>2</v>
      </c>
    </row>
    <row r="340" spans="1:15" x14ac:dyDescent="0.25">
      <c r="A340">
        <v>6</v>
      </c>
      <c r="B340">
        <v>100</v>
      </c>
      <c r="C340">
        <v>80</v>
      </c>
      <c r="D340" t="s">
        <v>9</v>
      </c>
      <c r="E340" t="s">
        <v>10</v>
      </c>
      <c r="F340" t="s">
        <v>10</v>
      </c>
      <c r="G340">
        <v>0</v>
      </c>
      <c r="H340">
        <v>0</v>
      </c>
      <c r="I340" s="3">
        <v>0</v>
      </c>
      <c r="J340" s="3">
        <v>0</v>
      </c>
      <c r="K340">
        <v>0</v>
      </c>
      <c r="L340">
        <v>0</v>
      </c>
      <c r="M340">
        <v>0</v>
      </c>
      <c r="N340">
        <v>0</v>
      </c>
      <c r="O340">
        <v>2</v>
      </c>
    </row>
    <row r="341" spans="1:15" x14ac:dyDescent="0.25">
      <c r="A341">
        <v>6</v>
      </c>
      <c r="B341">
        <v>300</v>
      </c>
      <c r="C341">
        <v>84</v>
      </c>
      <c r="D341" t="s">
        <v>10</v>
      </c>
      <c r="E341" t="s">
        <v>12</v>
      </c>
      <c r="F341" t="s">
        <v>9</v>
      </c>
      <c r="G341">
        <v>0</v>
      </c>
      <c r="H341">
        <v>1</v>
      </c>
      <c r="I341" s="3">
        <v>0</v>
      </c>
      <c r="J341" s="3">
        <v>1.3888888888888889E-4</v>
      </c>
      <c r="K341">
        <v>0</v>
      </c>
      <c r="L341">
        <v>0</v>
      </c>
      <c r="M341">
        <v>0</v>
      </c>
      <c r="N341">
        <v>1</v>
      </c>
      <c r="O341">
        <v>1</v>
      </c>
    </row>
    <row r="342" spans="1:15" x14ac:dyDescent="0.25">
      <c r="A342">
        <v>6</v>
      </c>
      <c r="B342">
        <v>100</v>
      </c>
      <c r="C342">
        <v>86</v>
      </c>
      <c r="D342" t="s">
        <v>9</v>
      </c>
      <c r="E342" t="s">
        <v>10</v>
      </c>
      <c r="F342" t="s">
        <v>10</v>
      </c>
      <c r="G342">
        <v>0</v>
      </c>
      <c r="H342">
        <v>0</v>
      </c>
      <c r="I342" s="3">
        <v>0</v>
      </c>
      <c r="J342" s="3">
        <v>0</v>
      </c>
      <c r="K342">
        <v>0</v>
      </c>
      <c r="L342">
        <v>0</v>
      </c>
      <c r="M342">
        <v>0</v>
      </c>
      <c r="N342">
        <v>0</v>
      </c>
      <c r="O342">
        <v>1</v>
      </c>
    </row>
    <row r="343" spans="1:15" x14ac:dyDescent="0.25">
      <c r="A343">
        <v>6</v>
      </c>
      <c r="B343">
        <v>300</v>
      </c>
      <c r="C343">
        <v>100</v>
      </c>
      <c r="D343" t="s">
        <v>9</v>
      </c>
      <c r="E343" t="s">
        <v>12</v>
      </c>
      <c r="F343" t="s">
        <v>10</v>
      </c>
      <c r="G343">
        <v>0</v>
      </c>
      <c r="H343">
        <v>0</v>
      </c>
      <c r="I343" s="3">
        <v>0</v>
      </c>
      <c r="J343" s="3">
        <v>0</v>
      </c>
      <c r="K343">
        <v>0</v>
      </c>
      <c r="L343">
        <v>0</v>
      </c>
      <c r="M343">
        <v>0</v>
      </c>
      <c r="N343">
        <v>0</v>
      </c>
      <c r="O343">
        <v>1</v>
      </c>
    </row>
    <row r="344" spans="1:15" x14ac:dyDescent="0.25">
      <c r="A344">
        <v>6</v>
      </c>
      <c r="B344">
        <v>300</v>
      </c>
      <c r="C344">
        <v>119</v>
      </c>
      <c r="D344" t="s">
        <v>9</v>
      </c>
      <c r="E344" t="s">
        <v>12</v>
      </c>
      <c r="F344" t="s">
        <v>9</v>
      </c>
      <c r="G344">
        <v>0</v>
      </c>
      <c r="H344">
        <v>1</v>
      </c>
      <c r="I344" s="3">
        <v>0</v>
      </c>
      <c r="J344" s="3">
        <v>2.9976851851851848E-3</v>
      </c>
      <c r="K344">
        <v>0</v>
      </c>
      <c r="L344">
        <v>0</v>
      </c>
      <c r="M344">
        <v>0</v>
      </c>
      <c r="N344">
        <v>1</v>
      </c>
      <c r="O344">
        <v>2</v>
      </c>
    </row>
    <row r="345" spans="1:15" x14ac:dyDescent="0.25">
      <c r="A345">
        <v>6</v>
      </c>
      <c r="B345">
        <v>100</v>
      </c>
      <c r="C345">
        <v>119</v>
      </c>
      <c r="D345" t="s">
        <v>9</v>
      </c>
      <c r="E345" t="s">
        <v>9</v>
      </c>
      <c r="F345" t="s">
        <v>10</v>
      </c>
      <c r="G345">
        <v>2</v>
      </c>
      <c r="H345">
        <v>0</v>
      </c>
      <c r="I345" s="3">
        <v>2.7430555555555559E-3</v>
      </c>
      <c r="J345" s="3">
        <v>0</v>
      </c>
      <c r="K345">
        <v>2</v>
      </c>
      <c r="L345">
        <v>0</v>
      </c>
      <c r="M345">
        <v>0</v>
      </c>
      <c r="N345">
        <v>0</v>
      </c>
      <c r="O345">
        <v>2</v>
      </c>
    </row>
    <row r="346" spans="1:15" x14ac:dyDescent="0.25">
      <c r="A346">
        <v>6</v>
      </c>
      <c r="B346">
        <v>300</v>
      </c>
      <c r="C346">
        <v>120</v>
      </c>
      <c r="D346" t="s">
        <v>9</v>
      </c>
      <c r="E346" t="s">
        <v>12</v>
      </c>
      <c r="F346" t="s">
        <v>10</v>
      </c>
      <c r="G346">
        <v>0</v>
      </c>
      <c r="H346">
        <v>0</v>
      </c>
      <c r="I346" s="3">
        <v>0</v>
      </c>
      <c r="J346" s="3">
        <v>0</v>
      </c>
      <c r="K346">
        <v>0</v>
      </c>
      <c r="L346">
        <v>0</v>
      </c>
      <c r="M346">
        <v>0</v>
      </c>
      <c r="N346">
        <v>0</v>
      </c>
      <c r="O346">
        <v>1</v>
      </c>
    </row>
    <row r="347" spans="1:15" x14ac:dyDescent="0.25">
      <c r="A347">
        <v>6</v>
      </c>
      <c r="B347">
        <v>300</v>
      </c>
      <c r="C347">
        <v>121</v>
      </c>
      <c r="D347" t="s">
        <v>9</v>
      </c>
      <c r="E347" t="s">
        <v>9</v>
      </c>
      <c r="F347" t="s">
        <v>10</v>
      </c>
      <c r="G347">
        <v>0</v>
      </c>
      <c r="H347">
        <v>2</v>
      </c>
      <c r="I347" s="3">
        <v>5.162037037037037E-3</v>
      </c>
      <c r="J347" s="3">
        <v>0</v>
      </c>
      <c r="K347">
        <v>0</v>
      </c>
      <c r="L347">
        <v>2</v>
      </c>
      <c r="M347">
        <v>0</v>
      </c>
      <c r="N347">
        <v>0</v>
      </c>
      <c r="O347">
        <v>2</v>
      </c>
    </row>
    <row r="348" spans="1:15" x14ac:dyDescent="0.25">
      <c r="A348">
        <v>6</v>
      </c>
      <c r="B348">
        <v>100</v>
      </c>
      <c r="C348">
        <v>121</v>
      </c>
      <c r="D348" t="s">
        <v>9</v>
      </c>
      <c r="E348" t="s">
        <v>9</v>
      </c>
      <c r="F348" t="s">
        <v>10</v>
      </c>
      <c r="G348">
        <v>1</v>
      </c>
      <c r="H348">
        <v>0</v>
      </c>
      <c r="I348" s="3">
        <v>1.8981481481481482E-3</v>
      </c>
      <c r="J348" s="3">
        <v>0</v>
      </c>
      <c r="K348">
        <v>1</v>
      </c>
      <c r="L348">
        <v>0</v>
      </c>
      <c r="M348">
        <v>0</v>
      </c>
      <c r="N348">
        <v>0</v>
      </c>
      <c r="O348">
        <v>2</v>
      </c>
    </row>
    <row r="349" spans="1:15" x14ac:dyDescent="0.25">
      <c r="A349">
        <v>6</v>
      </c>
      <c r="B349">
        <v>300</v>
      </c>
      <c r="C349">
        <v>122</v>
      </c>
      <c r="D349" t="s">
        <v>9</v>
      </c>
      <c r="E349" t="s">
        <v>9</v>
      </c>
      <c r="F349" t="s">
        <v>9</v>
      </c>
      <c r="G349">
        <v>1</v>
      </c>
      <c r="H349">
        <v>1</v>
      </c>
      <c r="I349" s="3">
        <v>2.2106481481481478E-3</v>
      </c>
      <c r="J349" s="3">
        <v>3.7500000000000003E-3</v>
      </c>
      <c r="K349">
        <v>0</v>
      </c>
      <c r="L349">
        <v>1</v>
      </c>
      <c r="M349">
        <v>1</v>
      </c>
      <c r="N349">
        <v>0</v>
      </c>
      <c r="O349">
        <v>2</v>
      </c>
    </row>
    <row r="350" spans="1:15" x14ac:dyDescent="0.25">
      <c r="A350">
        <v>6</v>
      </c>
      <c r="B350">
        <v>100</v>
      </c>
      <c r="C350">
        <v>122</v>
      </c>
      <c r="D350" t="s">
        <v>9</v>
      </c>
      <c r="E350" t="s">
        <v>10</v>
      </c>
      <c r="F350" t="s">
        <v>10</v>
      </c>
      <c r="G350">
        <v>0</v>
      </c>
      <c r="H350">
        <v>0</v>
      </c>
      <c r="I350" s="3">
        <v>0</v>
      </c>
      <c r="J350" s="3">
        <v>0</v>
      </c>
      <c r="K350">
        <v>0</v>
      </c>
      <c r="L350">
        <v>0</v>
      </c>
      <c r="M350">
        <v>0</v>
      </c>
      <c r="N350">
        <v>0</v>
      </c>
      <c r="O350">
        <v>2</v>
      </c>
    </row>
    <row r="351" spans="1:15" x14ac:dyDescent="0.25">
      <c r="A351">
        <v>6</v>
      </c>
      <c r="B351">
        <v>300</v>
      </c>
      <c r="C351">
        <v>123</v>
      </c>
      <c r="D351" t="s">
        <v>9</v>
      </c>
      <c r="E351" t="s">
        <v>9</v>
      </c>
      <c r="F351" t="s">
        <v>9</v>
      </c>
      <c r="G351">
        <v>2</v>
      </c>
      <c r="H351">
        <v>0</v>
      </c>
      <c r="I351" s="3">
        <v>3.7500000000000003E-3</v>
      </c>
      <c r="J351" s="3">
        <v>2.8703703703703708E-3</v>
      </c>
      <c r="K351">
        <v>1</v>
      </c>
      <c r="L351">
        <v>0</v>
      </c>
      <c r="M351">
        <v>1</v>
      </c>
      <c r="N351">
        <v>0</v>
      </c>
      <c r="O351">
        <v>1</v>
      </c>
    </row>
    <row r="352" spans="1:15" x14ac:dyDescent="0.25">
      <c r="A352">
        <v>6</v>
      </c>
      <c r="B352">
        <v>300</v>
      </c>
      <c r="C352">
        <v>124</v>
      </c>
      <c r="D352" t="s">
        <v>10</v>
      </c>
      <c r="E352" t="s">
        <v>9</v>
      </c>
      <c r="F352" t="s">
        <v>9</v>
      </c>
      <c r="G352">
        <v>3</v>
      </c>
      <c r="H352">
        <v>2</v>
      </c>
      <c r="I352" s="3">
        <v>7.2569444444444443E-3</v>
      </c>
      <c r="J352" s="3">
        <v>4.6180555555555558E-3</v>
      </c>
      <c r="K352">
        <v>2</v>
      </c>
      <c r="L352">
        <v>1</v>
      </c>
      <c r="M352">
        <v>1</v>
      </c>
      <c r="N352">
        <v>1</v>
      </c>
      <c r="O352">
        <v>2</v>
      </c>
    </row>
    <row r="353" spans="1:15" x14ac:dyDescent="0.25">
      <c r="A353">
        <v>6</v>
      </c>
      <c r="B353">
        <v>100</v>
      </c>
      <c r="C353">
        <v>124</v>
      </c>
      <c r="D353" t="s">
        <v>9</v>
      </c>
      <c r="E353" t="s">
        <v>10</v>
      </c>
      <c r="F353" t="s">
        <v>10</v>
      </c>
      <c r="G353">
        <v>0</v>
      </c>
      <c r="H353">
        <v>0</v>
      </c>
      <c r="I353" s="3">
        <v>0</v>
      </c>
      <c r="J353" s="3">
        <v>0</v>
      </c>
      <c r="K353">
        <v>0</v>
      </c>
      <c r="L353">
        <v>0</v>
      </c>
      <c r="M353">
        <v>0</v>
      </c>
      <c r="N353">
        <v>0</v>
      </c>
      <c r="O353">
        <v>2</v>
      </c>
    </row>
    <row r="354" spans="1:15" x14ac:dyDescent="0.25">
      <c r="A354">
        <v>6</v>
      </c>
      <c r="B354">
        <v>300</v>
      </c>
      <c r="C354">
        <v>125</v>
      </c>
      <c r="D354" t="s">
        <v>10</v>
      </c>
      <c r="E354" t="s">
        <v>9</v>
      </c>
      <c r="F354" t="s">
        <v>10</v>
      </c>
      <c r="G354">
        <v>0</v>
      </c>
      <c r="H354">
        <v>1</v>
      </c>
      <c r="I354" s="3">
        <v>1.9212962962962962E-3</v>
      </c>
      <c r="J354" s="3">
        <v>0</v>
      </c>
      <c r="K354">
        <v>0</v>
      </c>
      <c r="L354">
        <v>1</v>
      </c>
      <c r="M354">
        <v>0</v>
      </c>
      <c r="N354">
        <v>0</v>
      </c>
      <c r="O354">
        <v>1</v>
      </c>
    </row>
    <row r="355" spans="1:15" x14ac:dyDescent="0.25">
      <c r="A355">
        <v>6</v>
      </c>
      <c r="B355" s="5">
        <v>300</v>
      </c>
      <c r="C355" s="5">
        <v>126</v>
      </c>
      <c r="D355" s="5" t="s">
        <v>10</v>
      </c>
      <c r="E355" s="5" t="s">
        <v>12</v>
      </c>
      <c r="F355" s="5" t="s">
        <v>9</v>
      </c>
      <c r="G355" s="5">
        <v>0</v>
      </c>
      <c r="H355" s="5">
        <v>1</v>
      </c>
      <c r="I355" s="6">
        <v>0</v>
      </c>
      <c r="J355" s="6">
        <v>1.9212962962962962E-3</v>
      </c>
      <c r="K355" s="5">
        <v>0</v>
      </c>
      <c r="L355" s="5">
        <v>0</v>
      </c>
      <c r="M355" s="5">
        <v>0</v>
      </c>
      <c r="N355" s="5">
        <v>1</v>
      </c>
      <c r="O355" s="5">
        <v>2</v>
      </c>
    </row>
    <row r="356" spans="1:15" x14ac:dyDescent="0.25">
      <c r="A356">
        <v>6</v>
      </c>
      <c r="B356">
        <v>100</v>
      </c>
      <c r="C356">
        <v>126</v>
      </c>
      <c r="D356" t="s">
        <v>10</v>
      </c>
      <c r="E356" t="s">
        <v>10</v>
      </c>
      <c r="F356" t="s">
        <v>9</v>
      </c>
      <c r="G356">
        <v>1</v>
      </c>
      <c r="H356">
        <v>0</v>
      </c>
      <c r="I356" s="3">
        <v>0</v>
      </c>
      <c r="J356" s="3">
        <v>9.3750000000000007E-4</v>
      </c>
      <c r="K356">
        <v>0</v>
      </c>
      <c r="L356">
        <v>0</v>
      </c>
      <c r="M356">
        <v>1</v>
      </c>
      <c r="N356">
        <v>0</v>
      </c>
      <c r="O356">
        <v>2</v>
      </c>
    </row>
    <row r="357" spans="1:15" x14ac:dyDescent="0.25">
      <c r="A357">
        <v>6</v>
      </c>
      <c r="B357">
        <v>100</v>
      </c>
      <c r="C357">
        <v>127</v>
      </c>
      <c r="D357" t="s">
        <v>10</v>
      </c>
      <c r="E357" t="s">
        <v>10</v>
      </c>
      <c r="F357" t="s">
        <v>9</v>
      </c>
      <c r="G357">
        <v>1</v>
      </c>
      <c r="H357">
        <v>0</v>
      </c>
      <c r="I357" s="3">
        <v>0</v>
      </c>
      <c r="J357" s="3">
        <v>1.8981481481481482E-3</v>
      </c>
      <c r="K357">
        <v>0</v>
      </c>
      <c r="L357">
        <v>0</v>
      </c>
      <c r="M357">
        <v>1</v>
      </c>
      <c r="N357">
        <v>0</v>
      </c>
      <c r="O357">
        <v>1</v>
      </c>
    </row>
    <row r="358" spans="1:15" x14ac:dyDescent="0.25">
      <c r="A358">
        <v>6</v>
      </c>
      <c r="B358">
        <v>100</v>
      </c>
      <c r="C358">
        <v>128</v>
      </c>
      <c r="D358" t="s">
        <v>10</v>
      </c>
      <c r="E358" t="s">
        <v>10</v>
      </c>
      <c r="F358" t="s">
        <v>9</v>
      </c>
      <c r="G358">
        <v>1</v>
      </c>
      <c r="H358">
        <v>0</v>
      </c>
      <c r="I358" s="3">
        <v>0</v>
      </c>
      <c r="J358" s="3">
        <v>1.9444444444444442E-3</v>
      </c>
      <c r="K358">
        <v>0</v>
      </c>
      <c r="L358">
        <v>0</v>
      </c>
      <c r="M358">
        <v>1</v>
      </c>
      <c r="N358">
        <v>0</v>
      </c>
      <c r="O358">
        <v>1</v>
      </c>
    </row>
    <row r="359" spans="1:15" x14ac:dyDescent="0.25">
      <c r="A359">
        <v>6</v>
      </c>
      <c r="B359">
        <v>100</v>
      </c>
      <c r="C359">
        <v>129</v>
      </c>
      <c r="D359" t="s">
        <v>10</v>
      </c>
      <c r="E359" t="s">
        <v>9</v>
      </c>
      <c r="F359" t="s">
        <v>10</v>
      </c>
      <c r="G359">
        <v>0</v>
      </c>
      <c r="H359">
        <v>1</v>
      </c>
      <c r="I359" s="3">
        <v>8.6805555555555551E-4</v>
      </c>
      <c r="J359" s="3">
        <v>0</v>
      </c>
      <c r="K359">
        <v>0</v>
      </c>
      <c r="L359">
        <v>1</v>
      </c>
      <c r="M359">
        <v>0</v>
      </c>
      <c r="N359">
        <v>0</v>
      </c>
      <c r="O359">
        <v>1</v>
      </c>
    </row>
    <row r="360" spans="1:15" x14ac:dyDescent="0.25">
      <c r="A360">
        <v>6</v>
      </c>
      <c r="B360">
        <v>100</v>
      </c>
      <c r="C360">
        <v>130</v>
      </c>
      <c r="D360" t="s">
        <v>10</v>
      </c>
      <c r="E360" t="s">
        <v>10</v>
      </c>
      <c r="F360" t="s">
        <v>9</v>
      </c>
      <c r="G360">
        <v>0</v>
      </c>
      <c r="H360">
        <v>1</v>
      </c>
      <c r="I360" s="3">
        <v>0</v>
      </c>
      <c r="J360" s="3">
        <v>8.6805555555555551E-4</v>
      </c>
      <c r="K360">
        <v>0</v>
      </c>
      <c r="L360">
        <v>0</v>
      </c>
      <c r="M360">
        <v>0</v>
      </c>
      <c r="N360">
        <v>1</v>
      </c>
      <c r="O360">
        <v>1</v>
      </c>
    </row>
    <row r="361" spans="1:15" x14ac:dyDescent="0.25">
      <c r="A361">
        <v>6</v>
      </c>
      <c r="B361">
        <v>100</v>
      </c>
      <c r="C361">
        <v>131</v>
      </c>
      <c r="D361" t="s">
        <v>10</v>
      </c>
      <c r="E361" t="s">
        <v>9</v>
      </c>
      <c r="F361" t="s">
        <v>10</v>
      </c>
      <c r="G361">
        <v>0</v>
      </c>
      <c r="H361">
        <v>1</v>
      </c>
      <c r="I361" s="3">
        <v>2.3263888888888887E-3</v>
      </c>
      <c r="J361" s="3">
        <v>0</v>
      </c>
      <c r="K361">
        <v>0</v>
      </c>
      <c r="L361">
        <v>1</v>
      </c>
      <c r="M361">
        <v>0</v>
      </c>
      <c r="N361">
        <v>0</v>
      </c>
      <c r="O361">
        <v>1</v>
      </c>
    </row>
    <row r="362" spans="1:15" x14ac:dyDescent="0.25">
      <c r="A362">
        <v>6</v>
      </c>
      <c r="B362">
        <v>100</v>
      </c>
      <c r="C362">
        <v>132</v>
      </c>
      <c r="D362" t="s">
        <v>10</v>
      </c>
      <c r="E362" t="s">
        <v>10</v>
      </c>
      <c r="F362" t="s">
        <v>9</v>
      </c>
      <c r="G362">
        <v>1</v>
      </c>
      <c r="H362">
        <v>0</v>
      </c>
      <c r="I362" s="3">
        <v>0</v>
      </c>
      <c r="J362" s="3">
        <v>9.7222222222222209E-4</v>
      </c>
      <c r="K362">
        <v>0</v>
      </c>
      <c r="L362">
        <v>0</v>
      </c>
      <c r="M362">
        <v>1</v>
      </c>
      <c r="N362">
        <v>0</v>
      </c>
      <c r="O362">
        <v>1</v>
      </c>
    </row>
    <row r="363" spans="1:15" x14ac:dyDescent="0.25">
      <c r="A363">
        <v>6</v>
      </c>
      <c r="B363">
        <v>100</v>
      </c>
      <c r="C363">
        <v>133</v>
      </c>
      <c r="D363" t="s">
        <v>10</v>
      </c>
      <c r="E363" t="s">
        <v>10</v>
      </c>
      <c r="F363" t="s">
        <v>9</v>
      </c>
      <c r="G363">
        <v>1</v>
      </c>
      <c r="H363">
        <v>0</v>
      </c>
      <c r="I363" s="3">
        <v>0</v>
      </c>
      <c r="J363" s="3">
        <v>5.6712962962962956E-4</v>
      </c>
      <c r="K363">
        <v>0</v>
      </c>
      <c r="L363">
        <v>0</v>
      </c>
      <c r="M363">
        <v>1</v>
      </c>
      <c r="N363">
        <v>0</v>
      </c>
      <c r="O363">
        <v>1</v>
      </c>
    </row>
    <row r="364" spans="1:15" x14ac:dyDescent="0.25">
      <c r="A364">
        <v>6</v>
      </c>
      <c r="B364">
        <v>300</v>
      </c>
      <c r="C364" t="s">
        <v>13</v>
      </c>
      <c r="D364" t="s">
        <v>10</v>
      </c>
      <c r="E364" t="s">
        <v>12</v>
      </c>
      <c r="F364" t="s">
        <v>9</v>
      </c>
      <c r="G364">
        <v>2</v>
      </c>
      <c r="H364">
        <v>2</v>
      </c>
      <c r="I364" s="3">
        <v>0</v>
      </c>
      <c r="J364" s="3">
        <v>1.1504629629629629E-2</v>
      </c>
      <c r="K364">
        <v>0</v>
      </c>
      <c r="L364">
        <v>0</v>
      </c>
      <c r="M364">
        <v>2</v>
      </c>
      <c r="N364">
        <v>2</v>
      </c>
      <c r="O364">
        <v>2</v>
      </c>
    </row>
    <row r="365" spans="1:15" x14ac:dyDescent="0.25">
      <c r="A365">
        <v>6</v>
      </c>
      <c r="B365">
        <v>100</v>
      </c>
      <c r="C365" t="s">
        <v>13</v>
      </c>
      <c r="D365" t="s">
        <v>10</v>
      </c>
      <c r="E365" t="s">
        <v>10</v>
      </c>
      <c r="F365" t="s">
        <v>9</v>
      </c>
      <c r="G365">
        <v>1</v>
      </c>
      <c r="H365">
        <v>0</v>
      </c>
      <c r="I365" s="3">
        <v>0</v>
      </c>
      <c r="J365" s="3">
        <v>8.2175925925925917E-4</v>
      </c>
      <c r="K365">
        <v>0</v>
      </c>
      <c r="L365">
        <v>0</v>
      </c>
      <c r="M365">
        <v>1</v>
      </c>
      <c r="N365">
        <v>0</v>
      </c>
      <c r="O365">
        <v>2</v>
      </c>
    </row>
    <row r="366" spans="1:15" x14ac:dyDescent="0.25">
      <c r="A366">
        <v>7</v>
      </c>
      <c r="B366">
        <v>100</v>
      </c>
      <c r="C366">
        <v>2</v>
      </c>
      <c r="D366" t="s">
        <v>9</v>
      </c>
      <c r="E366" t="s">
        <v>9</v>
      </c>
      <c r="F366" t="s">
        <v>10</v>
      </c>
      <c r="G366">
        <v>2</v>
      </c>
      <c r="H366">
        <v>0</v>
      </c>
      <c r="I366" s="2">
        <v>6.7476851851851856E-3</v>
      </c>
      <c r="J366" s="2">
        <v>0</v>
      </c>
      <c r="K366">
        <v>2</v>
      </c>
      <c r="L366">
        <v>0</v>
      </c>
      <c r="M366">
        <v>0</v>
      </c>
      <c r="N366">
        <v>0</v>
      </c>
      <c r="O366">
        <v>2</v>
      </c>
    </row>
    <row r="367" spans="1:15" x14ac:dyDescent="0.25">
      <c r="A367">
        <v>7</v>
      </c>
      <c r="B367">
        <v>300</v>
      </c>
      <c r="C367">
        <v>2</v>
      </c>
      <c r="D367" t="s">
        <v>9</v>
      </c>
      <c r="E367" t="s">
        <v>10</v>
      </c>
      <c r="F367" t="s">
        <v>10</v>
      </c>
      <c r="G367">
        <v>0</v>
      </c>
      <c r="H367">
        <v>0</v>
      </c>
      <c r="I367" s="2">
        <v>0</v>
      </c>
      <c r="J367" s="2">
        <v>0</v>
      </c>
      <c r="K367">
        <v>0</v>
      </c>
      <c r="L367">
        <v>0</v>
      </c>
      <c r="M367">
        <v>0</v>
      </c>
      <c r="N367">
        <v>0</v>
      </c>
      <c r="O367">
        <v>2</v>
      </c>
    </row>
    <row r="368" spans="1:15" x14ac:dyDescent="0.25">
      <c r="A368">
        <v>7</v>
      </c>
      <c r="B368">
        <v>100</v>
      </c>
      <c r="C368">
        <v>4</v>
      </c>
      <c r="D368" t="s">
        <v>9</v>
      </c>
      <c r="E368" t="s">
        <v>10</v>
      </c>
      <c r="F368" t="s">
        <v>10</v>
      </c>
      <c r="G368">
        <v>0</v>
      </c>
      <c r="H368">
        <v>0</v>
      </c>
      <c r="I368" s="2">
        <v>0</v>
      </c>
      <c r="J368" s="2">
        <v>0</v>
      </c>
      <c r="K368">
        <v>0</v>
      </c>
      <c r="L368">
        <v>0</v>
      </c>
      <c r="M368">
        <v>0</v>
      </c>
      <c r="N368">
        <v>0</v>
      </c>
      <c r="O368">
        <v>1</v>
      </c>
    </row>
    <row r="369" spans="1:15" x14ac:dyDescent="0.25">
      <c r="A369">
        <v>7</v>
      </c>
      <c r="B369">
        <v>100</v>
      </c>
      <c r="C369">
        <v>9</v>
      </c>
      <c r="D369" t="s">
        <v>9</v>
      </c>
      <c r="E369" t="s">
        <v>10</v>
      </c>
      <c r="F369" t="s">
        <v>10</v>
      </c>
      <c r="G369">
        <v>0</v>
      </c>
      <c r="H369">
        <v>0</v>
      </c>
      <c r="I369" s="2">
        <v>0</v>
      </c>
      <c r="J369" s="2">
        <v>0</v>
      </c>
      <c r="K369">
        <v>0</v>
      </c>
      <c r="L369">
        <v>0</v>
      </c>
      <c r="M369">
        <v>0</v>
      </c>
      <c r="N369">
        <v>0</v>
      </c>
      <c r="O369">
        <v>2</v>
      </c>
    </row>
    <row r="370" spans="1:15" x14ac:dyDescent="0.25">
      <c r="A370">
        <v>7</v>
      </c>
      <c r="B370">
        <v>300</v>
      </c>
      <c r="C370">
        <v>9</v>
      </c>
      <c r="D370" t="s">
        <v>9</v>
      </c>
      <c r="E370" t="s">
        <v>10</v>
      </c>
      <c r="F370" t="s">
        <v>10</v>
      </c>
      <c r="G370">
        <v>0</v>
      </c>
      <c r="H370">
        <v>0</v>
      </c>
      <c r="I370" s="2">
        <v>0</v>
      </c>
      <c r="J370" s="2">
        <v>0</v>
      </c>
      <c r="K370">
        <v>0</v>
      </c>
      <c r="L370">
        <v>0</v>
      </c>
      <c r="M370">
        <v>0</v>
      </c>
      <c r="N370">
        <v>0</v>
      </c>
      <c r="O370">
        <v>2</v>
      </c>
    </row>
    <row r="371" spans="1:15" x14ac:dyDescent="0.25">
      <c r="A371">
        <v>7</v>
      </c>
      <c r="B371">
        <v>100</v>
      </c>
      <c r="C371">
        <v>13</v>
      </c>
      <c r="D371" t="s">
        <v>9</v>
      </c>
      <c r="E371" t="s">
        <v>9</v>
      </c>
      <c r="F371" t="s">
        <v>10</v>
      </c>
      <c r="G371">
        <v>2</v>
      </c>
      <c r="H371">
        <v>0</v>
      </c>
      <c r="I371" s="2">
        <v>1.1655092592592594E-2</v>
      </c>
      <c r="J371" s="2">
        <v>0</v>
      </c>
      <c r="K371">
        <v>2</v>
      </c>
      <c r="L371">
        <v>0</v>
      </c>
      <c r="M371">
        <v>0</v>
      </c>
      <c r="N371">
        <v>0</v>
      </c>
      <c r="O371">
        <v>2</v>
      </c>
    </row>
    <row r="372" spans="1:15" x14ac:dyDescent="0.25">
      <c r="A372">
        <v>7</v>
      </c>
      <c r="B372">
        <v>300</v>
      </c>
      <c r="C372">
        <v>13</v>
      </c>
      <c r="D372" t="s">
        <v>9</v>
      </c>
      <c r="E372" t="s">
        <v>9</v>
      </c>
      <c r="F372" t="s">
        <v>10</v>
      </c>
      <c r="G372">
        <v>1</v>
      </c>
      <c r="H372">
        <v>1</v>
      </c>
      <c r="I372" s="2">
        <v>1.2870370370370372E-2</v>
      </c>
      <c r="J372" s="2">
        <v>0</v>
      </c>
      <c r="K372">
        <v>1</v>
      </c>
      <c r="L372">
        <v>1</v>
      </c>
      <c r="M372">
        <v>0</v>
      </c>
      <c r="N372">
        <v>0</v>
      </c>
      <c r="O372">
        <v>2</v>
      </c>
    </row>
    <row r="373" spans="1:15" x14ac:dyDescent="0.25">
      <c r="A373">
        <v>7</v>
      </c>
      <c r="B373">
        <v>100</v>
      </c>
      <c r="C373">
        <v>14</v>
      </c>
      <c r="D373" t="s">
        <v>9</v>
      </c>
      <c r="E373" t="s">
        <v>10</v>
      </c>
      <c r="F373" t="s">
        <v>10</v>
      </c>
      <c r="G373">
        <v>0</v>
      </c>
      <c r="H373">
        <v>0</v>
      </c>
      <c r="I373" s="2">
        <v>0</v>
      </c>
      <c r="J373" s="2">
        <v>0</v>
      </c>
      <c r="K373">
        <v>0</v>
      </c>
      <c r="L373">
        <v>0</v>
      </c>
      <c r="M373">
        <v>0</v>
      </c>
      <c r="N373">
        <v>0</v>
      </c>
      <c r="O373">
        <v>2</v>
      </c>
    </row>
    <row r="374" spans="1:15" x14ac:dyDescent="0.25">
      <c r="A374">
        <v>7</v>
      </c>
      <c r="B374">
        <v>300</v>
      </c>
      <c r="C374">
        <v>14</v>
      </c>
      <c r="D374" t="s">
        <v>9</v>
      </c>
      <c r="E374" t="s">
        <v>10</v>
      </c>
      <c r="F374" t="s">
        <v>9</v>
      </c>
      <c r="G374">
        <v>0</v>
      </c>
      <c r="H374">
        <v>1</v>
      </c>
      <c r="I374" s="2">
        <v>0</v>
      </c>
      <c r="J374" s="2">
        <v>5.5439814814814822E-3</v>
      </c>
      <c r="K374">
        <v>0</v>
      </c>
      <c r="L374">
        <v>0</v>
      </c>
      <c r="M374">
        <v>0</v>
      </c>
      <c r="N374">
        <v>1</v>
      </c>
      <c r="O374">
        <v>2</v>
      </c>
    </row>
    <row r="375" spans="1:15" x14ac:dyDescent="0.25">
      <c r="A375">
        <v>7</v>
      </c>
      <c r="B375">
        <v>100</v>
      </c>
      <c r="C375">
        <v>15</v>
      </c>
      <c r="D375" t="s">
        <v>10</v>
      </c>
      <c r="E375" t="s">
        <v>9</v>
      </c>
      <c r="F375" t="s">
        <v>9</v>
      </c>
      <c r="G375">
        <v>1</v>
      </c>
      <c r="H375">
        <v>2</v>
      </c>
      <c r="I375" s="2">
        <v>4.7453703703703703E-3</v>
      </c>
      <c r="J375" s="2">
        <v>5.4745370370370373E-3</v>
      </c>
      <c r="K375">
        <v>0</v>
      </c>
      <c r="L375">
        <v>2</v>
      </c>
      <c r="M375">
        <v>1</v>
      </c>
      <c r="N375">
        <v>0</v>
      </c>
      <c r="O375">
        <v>2</v>
      </c>
    </row>
    <row r="376" spans="1:15" x14ac:dyDescent="0.25">
      <c r="A376">
        <v>7</v>
      </c>
      <c r="B376">
        <v>300</v>
      </c>
      <c r="C376">
        <v>15</v>
      </c>
      <c r="D376" t="s">
        <v>9</v>
      </c>
      <c r="E376" t="s">
        <v>10</v>
      </c>
      <c r="F376" t="s">
        <v>10</v>
      </c>
      <c r="G376">
        <v>0</v>
      </c>
      <c r="H376">
        <v>0</v>
      </c>
      <c r="I376" s="2">
        <v>0</v>
      </c>
      <c r="J376" s="2">
        <v>0</v>
      </c>
      <c r="K376">
        <v>0</v>
      </c>
      <c r="L376">
        <v>0</v>
      </c>
      <c r="M376">
        <v>0</v>
      </c>
      <c r="N376">
        <v>0</v>
      </c>
      <c r="O376">
        <v>2</v>
      </c>
    </row>
    <row r="377" spans="1:15" x14ac:dyDescent="0.25">
      <c r="A377">
        <v>7</v>
      </c>
      <c r="B377">
        <v>300</v>
      </c>
      <c r="C377">
        <v>16</v>
      </c>
      <c r="D377" t="s">
        <v>9</v>
      </c>
      <c r="E377" t="s">
        <v>10</v>
      </c>
      <c r="F377" t="s">
        <v>10</v>
      </c>
      <c r="G377">
        <v>0</v>
      </c>
      <c r="H377">
        <v>0</v>
      </c>
      <c r="I377" s="2">
        <v>0</v>
      </c>
      <c r="J377" s="2">
        <v>0</v>
      </c>
      <c r="K377">
        <v>0</v>
      </c>
      <c r="L377">
        <v>0</v>
      </c>
      <c r="M377">
        <v>0</v>
      </c>
      <c r="N377">
        <v>0</v>
      </c>
      <c r="O377">
        <v>1</v>
      </c>
    </row>
    <row r="378" spans="1:15" x14ac:dyDescent="0.25">
      <c r="A378">
        <v>7</v>
      </c>
      <c r="B378">
        <v>100</v>
      </c>
      <c r="C378">
        <v>18</v>
      </c>
      <c r="D378" t="s">
        <v>10</v>
      </c>
      <c r="E378" t="s">
        <v>10</v>
      </c>
      <c r="F378" t="s">
        <v>9</v>
      </c>
      <c r="G378">
        <v>1</v>
      </c>
      <c r="H378">
        <v>0</v>
      </c>
      <c r="I378" s="2">
        <v>0</v>
      </c>
      <c r="J378" s="2">
        <v>6.053240740740741E-3</v>
      </c>
      <c r="K378">
        <v>0</v>
      </c>
      <c r="L378">
        <v>0</v>
      </c>
      <c r="M378">
        <v>1</v>
      </c>
      <c r="N378">
        <v>0</v>
      </c>
      <c r="O378">
        <v>2</v>
      </c>
    </row>
    <row r="379" spans="1:15" x14ac:dyDescent="0.25">
      <c r="A379">
        <v>7</v>
      </c>
      <c r="B379">
        <v>300</v>
      </c>
      <c r="C379">
        <v>18</v>
      </c>
      <c r="D379" t="s">
        <v>9</v>
      </c>
      <c r="E379" t="s">
        <v>10</v>
      </c>
      <c r="F379" t="s">
        <v>9</v>
      </c>
      <c r="G379">
        <v>0</v>
      </c>
      <c r="H379">
        <v>1</v>
      </c>
      <c r="I379" s="2">
        <v>0</v>
      </c>
      <c r="J379" s="2">
        <v>4.7106481481481478E-3</v>
      </c>
      <c r="K379">
        <v>0</v>
      </c>
      <c r="L379">
        <v>0</v>
      </c>
      <c r="M379">
        <v>0</v>
      </c>
      <c r="N379">
        <v>1</v>
      </c>
      <c r="O379">
        <v>2</v>
      </c>
    </row>
    <row r="380" spans="1:15" x14ac:dyDescent="0.25">
      <c r="A380">
        <v>7</v>
      </c>
      <c r="B380">
        <v>300</v>
      </c>
      <c r="C380">
        <v>21</v>
      </c>
      <c r="D380" t="s">
        <v>9</v>
      </c>
      <c r="E380" t="s">
        <v>10</v>
      </c>
      <c r="F380" t="s">
        <v>10</v>
      </c>
      <c r="G380">
        <v>0</v>
      </c>
      <c r="H380">
        <v>0</v>
      </c>
      <c r="I380" s="2">
        <v>0</v>
      </c>
      <c r="J380" s="2">
        <v>0</v>
      </c>
      <c r="K380">
        <v>0</v>
      </c>
      <c r="L380">
        <v>0</v>
      </c>
      <c r="M380">
        <v>0</v>
      </c>
      <c r="N380">
        <v>0</v>
      </c>
      <c r="O380">
        <v>1</v>
      </c>
    </row>
    <row r="381" spans="1:15" x14ac:dyDescent="0.25">
      <c r="A381">
        <v>7</v>
      </c>
      <c r="B381">
        <v>300</v>
      </c>
      <c r="C381">
        <v>22</v>
      </c>
      <c r="D381" t="s">
        <v>9</v>
      </c>
      <c r="E381" t="s">
        <v>10</v>
      </c>
      <c r="F381" t="s">
        <v>10</v>
      </c>
      <c r="G381">
        <v>0</v>
      </c>
      <c r="H381">
        <v>0</v>
      </c>
      <c r="I381" s="2">
        <v>0</v>
      </c>
      <c r="J381" s="2">
        <v>0</v>
      </c>
      <c r="K381">
        <v>0</v>
      </c>
      <c r="L381">
        <v>0</v>
      </c>
      <c r="M381">
        <v>0</v>
      </c>
      <c r="N381">
        <v>0</v>
      </c>
      <c r="O381">
        <v>1</v>
      </c>
    </row>
    <row r="382" spans="1:15" x14ac:dyDescent="0.25">
      <c r="A382">
        <v>7</v>
      </c>
      <c r="B382">
        <v>100</v>
      </c>
      <c r="C382">
        <v>23</v>
      </c>
      <c r="D382" t="s">
        <v>9</v>
      </c>
      <c r="E382" t="s">
        <v>10</v>
      </c>
      <c r="F382" t="s">
        <v>9</v>
      </c>
      <c r="G382">
        <v>1</v>
      </c>
      <c r="H382">
        <v>0</v>
      </c>
      <c r="I382" s="2">
        <v>0</v>
      </c>
      <c r="J382" s="2">
        <v>5.6018518518518518E-3</v>
      </c>
      <c r="K382">
        <v>0</v>
      </c>
      <c r="L382">
        <v>0</v>
      </c>
      <c r="M382">
        <v>1</v>
      </c>
      <c r="N382">
        <v>0</v>
      </c>
      <c r="O382">
        <v>2</v>
      </c>
    </row>
    <row r="383" spans="1:15" x14ac:dyDescent="0.25">
      <c r="A383">
        <v>7</v>
      </c>
      <c r="B383">
        <v>300</v>
      </c>
      <c r="C383">
        <v>23</v>
      </c>
      <c r="D383" t="s">
        <v>10</v>
      </c>
      <c r="E383" t="s">
        <v>9</v>
      </c>
      <c r="F383" t="s">
        <v>10</v>
      </c>
      <c r="G383">
        <v>0</v>
      </c>
      <c r="H383">
        <v>1</v>
      </c>
      <c r="I383" s="2">
        <v>4.7106481481481478E-3</v>
      </c>
      <c r="J383" s="2">
        <v>0</v>
      </c>
      <c r="K383">
        <v>0</v>
      </c>
      <c r="L383">
        <v>1</v>
      </c>
      <c r="M383">
        <v>0</v>
      </c>
      <c r="N383">
        <v>0</v>
      </c>
      <c r="O383">
        <v>2</v>
      </c>
    </row>
    <row r="384" spans="1:15" x14ac:dyDescent="0.25">
      <c r="A384">
        <v>7</v>
      </c>
      <c r="B384">
        <v>300</v>
      </c>
      <c r="C384">
        <v>25</v>
      </c>
      <c r="D384" t="s">
        <v>9</v>
      </c>
      <c r="E384" t="s">
        <v>10</v>
      </c>
      <c r="F384" t="s">
        <v>10</v>
      </c>
      <c r="G384">
        <v>0</v>
      </c>
      <c r="H384">
        <v>0</v>
      </c>
      <c r="I384" s="2">
        <v>0</v>
      </c>
      <c r="J384" s="2">
        <v>0</v>
      </c>
      <c r="K384">
        <v>0</v>
      </c>
      <c r="L384">
        <v>0</v>
      </c>
      <c r="M384">
        <v>0</v>
      </c>
      <c r="N384">
        <v>0</v>
      </c>
      <c r="O384">
        <v>1</v>
      </c>
    </row>
    <row r="385" spans="1:15" x14ac:dyDescent="0.25">
      <c r="A385">
        <v>7</v>
      </c>
      <c r="B385">
        <v>100</v>
      </c>
      <c r="C385">
        <v>26</v>
      </c>
      <c r="D385" t="s">
        <v>9</v>
      </c>
      <c r="E385" t="s">
        <v>10</v>
      </c>
      <c r="F385" t="s">
        <v>10</v>
      </c>
      <c r="G385">
        <v>0</v>
      </c>
      <c r="H385">
        <v>0</v>
      </c>
      <c r="I385" s="2">
        <v>0</v>
      </c>
      <c r="J385" s="2">
        <v>0</v>
      </c>
      <c r="K385">
        <v>0</v>
      </c>
      <c r="L385">
        <v>0</v>
      </c>
      <c r="M385">
        <v>0</v>
      </c>
      <c r="N385">
        <v>0</v>
      </c>
      <c r="O385">
        <v>2</v>
      </c>
    </row>
    <row r="386" spans="1:15" x14ac:dyDescent="0.25">
      <c r="A386">
        <v>7</v>
      </c>
      <c r="B386">
        <v>300</v>
      </c>
      <c r="C386">
        <v>26</v>
      </c>
      <c r="D386" t="s">
        <v>9</v>
      </c>
      <c r="E386" t="s">
        <v>10</v>
      </c>
      <c r="F386" t="s">
        <v>10</v>
      </c>
      <c r="G386">
        <v>0</v>
      </c>
      <c r="H386">
        <v>0</v>
      </c>
      <c r="I386" s="2">
        <v>0</v>
      </c>
      <c r="J386" s="2">
        <v>0</v>
      </c>
      <c r="K386">
        <v>0</v>
      </c>
      <c r="L386">
        <v>0</v>
      </c>
      <c r="M386">
        <v>0</v>
      </c>
      <c r="N386">
        <v>0</v>
      </c>
      <c r="O386">
        <v>2</v>
      </c>
    </row>
    <row r="387" spans="1:15" x14ac:dyDescent="0.25">
      <c r="A387">
        <v>7</v>
      </c>
      <c r="B387">
        <v>100</v>
      </c>
      <c r="C387">
        <v>27</v>
      </c>
      <c r="D387" t="s">
        <v>10</v>
      </c>
      <c r="E387" t="s">
        <v>10</v>
      </c>
      <c r="F387" t="s">
        <v>9</v>
      </c>
      <c r="G387">
        <v>0</v>
      </c>
      <c r="H387">
        <v>1</v>
      </c>
      <c r="I387" s="2">
        <v>0</v>
      </c>
      <c r="J387" s="2">
        <v>5.6712962962962956E-4</v>
      </c>
      <c r="K387">
        <v>0</v>
      </c>
      <c r="L387">
        <v>0</v>
      </c>
      <c r="M387">
        <v>0</v>
      </c>
      <c r="N387">
        <v>1</v>
      </c>
      <c r="O387">
        <v>1</v>
      </c>
    </row>
    <row r="388" spans="1:15" x14ac:dyDescent="0.25">
      <c r="A388">
        <v>7</v>
      </c>
      <c r="B388">
        <v>100</v>
      </c>
      <c r="C388">
        <v>37</v>
      </c>
      <c r="D388" t="s">
        <v>10</v>
      </c>
      <c r="E388" t="s">
        <v>10</v>
      </c>
      <c r="F388" t="s">
        <v>9</v>
      </c>
      <c r="G388">
        <v>1</v>
      </c>
      <c r="H388">
        <v>0</v>
      </c>
      <c r="I388" s="2">
        <v>0</v>
      </c>
      <c r="J388" s="2">
        <v>1.2731481481481483E-3</v>
      </c>
      <c r="K388">
        <v>0</v>
      </c>
      <c r="L388">
        <v>0</v>
      </c>
      <c r="M388">
        <v>1</v>
      </c>
      <c r="N388">
        <v>0</v>
      </c>
      <c r="O388">
        <v>1</v>
      </c>
    </row>
    <row r="389" spans="1:15" x14ac:dyDescent="0.25">
      <c r="A389">
        <v>7</v>
      </c>
      <c r="B389">
        <v>300</v>
      </c>
      <c r="C389">
        <v>39</v>
      </c>
      <c r="D389" t="s">
        <v>10</v>
      </c>
      <c r="E389" t="s">
        <v>9</v>
      </c>
      <c r="F389" t="s">
        <v>10</v>
      </c>
      <c r="G389">
        <v>1</v>
      </c>
      <c r="H389">
        <v>1</v>
      </c>
      <c r="I389" s="2">
        <v>6.7361111111111103E-3</v>
      </c>
      <c r="J389" s="2">
        <v>0</v>
      </c>
      <c r="K389">
        <v>1</v>
      </c>
      <c r="L389">
        <v>1</v>
      </c>
      <c r="M389">
        <v>0</v>
      </c>
      <c r="N389">
        <v>0</v>
      </c>
      <c r="O389">
        <v>1</v>
      </c>
    </row>
    <row r="390" spans="1:15" x14ac:dyDescent="0.25">
      <c r="A390">
        <v>7</v>
      </c>
      <c r="B390">
        <v>100</v>
      </c>
      <c r="C390">
        <v>64</v>
      </c>
      <c r="D390" t="s">
        <v>9</v>
      </c>
      <c r="E390" t="s">
        <v>10</v>
      </c>
      <c r="F390" t="s">
        <v>10</v>
      </c>
      <c r="G390">
        <v>0</v>
      </c>
      <c r="H390">
        <v>0</v>
      </c>
      <c r="I390" s="2">
        <v>0</v>
      </c>
      <c r="J390" s="2">
        <v>0</v>
      </c>
      <c r="K390">
        <v>0</v>
      </c>
      <c r="L390">
        <v>0</v>
      </c>
      <c r="M390">
        <v>0</v>
      </c>
      <c r="N390">
        <v>0</v>
      </c>
      <c r="O390">
        <v>2</v>
      </c>
    </row>
    <row r="391" spans="1:15" x14ac:dyDescent="0.25">
      <c r="A391">
        <v>7</v>
      </c>
      <c r="B391">
        <v>300</v>
      </c>
      <c r="C391">
        <v>64</v>
      </c>
      <c r="D391" t="s">
        <v>9</v>
      </c>
      <c r="E391" t="s">
        <v>10</v>
      </c>
      <c r="F391" t="s">
        <v>10</v>
      </c>
      <c r="G391">
        <v>0</v>
      </c>
      <c r="H391">
        <v>0</v>
      </c>
      <c r="I391" s="2">
        <v>0</v>
      </c>
      <c r="J391" s="2">
        <v>0</v>
      </c>
      <c r="K391">
        <v>0</v>
      </c>
      <c r="L391">
        <v>0</v>
      </c>
      <c r="M391">
        <v>0</v>
      </c>
      <c r="N391">
        <v>0</v>
      </c>
      <c r="O391">
        <v>2</v>
      </c>
    </row>
    <row r="392" spans="1:15" x14ac:dyDescent="0.25">
      <c r="A392">
        <v>7</v>
      </c>
      <c r="B392">
        <v>100</v>
      </c>
      <c r="C392">
        <v>67</v>
      </c>
      <c r="D392" t="s">
        <v>9</v>
      </c>
      <c r="E392" t="s">
        <v>10</v>
      </c>
      <c r="F392" t="s">
        <v>10</v>
      </c>
      <c r="G392">
        <v>0</v>
      </c>
      <c r="H392">
        <v>0</v>
      </c>
      <c r="I392" s="2">
        <v>0</v>
      </c>
      <c r="J392" s="2">
        <v>0</v>
      </c>
      <c r="K392">
        <v>0</v>
      </c>
      <c r="L392">
        <v>0</v>
      </c>
      <c r="M392">
        <v>0</v>
      </c>
      <c r="N392">
        <v>0</v>
      </c>
      <c r="O392">
        <v>2</v>
      </c>
    </row>
    <row r="393" spans="1:15" x14ac:dyDescent="0.25">
      <c r="A393">
        <v>7</v>
      </c>
      <c r="B393">
        <v>300</v>
      </c>
      <c r="C393">
        <v>67</v>
      </c>
      <c r="D393" t="s">
        <v>9</v>
      </c>
      <c r="E393" t="s">
        <v>10</v>
      </c>
      <c r="F393" t="s">
        <v>10</v>
      </c>
      <c r="G393">
        <v>0</v>
      </c>
      <c r="H393">
        <v>0</v>
      </c>
      <c r="I393" s="2">
        <v>0</v>
      </c>
      <c r="J393" s="2">
        <v>0</v>
      </c>
      <c r="K393">
        <v>0</v>
      </c>
      <c r="L393">
        <v>0</v>
      </c>
      <c r="M393">
        <v>0</v>
      </c>
      <c r="N393">
        <v>0</v>
      </c>
      <c r="O393">
        <v>2</v>
      </c>
    </row>
    <row r="394" spans="1:15" x14ac:dyDescent="0.25">
      <c r="A394">
        <v>7</v>
      </c>
      <c r="B394">
        <v>100</v>
      </c>
      <c r="C394">
        <v>68</v>
      </c>
      <c r="D394" t="s">
        <v>9</v>
      </c>
      <c r="E394" t="s">
        <v>10</v>
      </c>
      <c r="F394" t="s">
        <v>10</v>
      </c>
      <c r="G394">
        <v>0</v>
      </c>
      <c r="H394">
        <v>0</v>
      </c>
      <c r="I394" s="2">
        <v>0</v>
      </c>
      <c r="J394" s="2">
        <v>0</v>
      </c>
      <c r="K394">
        <v>0</v>
      </c>
      <c r="L394">
        <v>0</v>
      </c>
      <c r="M394">
        <v>0</v>
      </c>
      <c r="N394">
        <v>0</v>
      </c>
      <c r="O394">
        <v>2</v>
      </c>
    </row>
    <row r="395" spans="1:15" x14ac:dyDescent="0.25">
      <c r="A395">
        <v>7</v>
      </c>
      <c r="B395">
        <v>300</v>
      </c>
      <c r="C395">
        <v>68</v>
      </c>
      <c r="D395" t="s">
        <v>9</v>
      </c>
      <c r="E395" t="s">
        <v>10</v>
      </c>
      <c r="F395" t="s">
        <v>10</v>
      </c>
      <c r="G395">
        <v>0</v>
      </c>
      <c r="H395">
        <v>0</v>
      </c>
      <c r="I395" s="2">
        <v>0</v>
      </c>
      <c r="J395" s="2">
        <v>0</v>
      </c>
      <c r="K395">
        <v>0</v>
      </c>
      <c r="L395">
        <v>0</v>
      </c>
      <c r="M395">
        <v>0</v>
      </c>
      <c r="N395">
        <v>0</v>
      </c>
      <c r="O395">
        <v>2</v>
      </c>
    </row>
    <row r="396" spans="1:15" x14ac:dyDescent="0.25">
      <c r="A396">
        <v>7</v>
      </c>
      <c r="B396">
        <v>100</v>
      </c>
      <c r="C396">
        <v>69</v>
      </c>
      <c r="D396" t="s">
        <v>9</v>
      </c>
      <c r="E396" t="s">
        <v>10</v>
      </c>
      <c r="F396" t="s">
        <v>10</v>
      </c>
      <c r="G396">
        <v>0</v>
      </c>
      <c r="H396">
        <v>0</v>
      </c>
      <c r="I396" s="2">
        <v>0</v>
      </c>
      <c r="J396" s="2">
        <v>0</v>
      </c>
      <c r="K396">
        <v>0</v>
      </c>
      <c r="L396">
        <v>0</v>
      </c>
      <c r="M396">
        <v>0</v>
      </c>
      <c r="N396">
        <v>0</v>
      </c>
      <c r="O396">
        <v>2</v>
      </c>
    </row>
    <row r="397" spans="1:15" x14ac:dyDescent="0.25">
      <c r="A397">
        <v>7</v>
      </c>
      <c r="B397">
        <v>300</v>
      </c>
      <c r="C397">
        <v>69</v>
      </c>
      <c r="D397" t="s">
        <v>9</v>
      </c>
      <c r="E397" t="s">
        <v>10</v>
      </c>
      <c r="F397" t="s">
        <v>10</v>
      </c>
      <c r="G397">
        <v>0</v>
      </c>
      <c r="H397">
        <v>0</v>
      </c>
      <c r="I397" s="2">
        <v>0</v>
      </c>
      <c r="J397" s="2">
        <v>0</v>
      </c>
      <c r="K397">
        <v>0</v>
      </c>
      <c r="L397">
        <v>0</v>
      </c>
      <c r="M397">
        <v>0</v>
      </c>
      <c r="N397">
        <v>0</v>
      </c>
      <c r="O397">
        <v>2</v>
      </c>
    </row>
    <row r="398" spans="1:15" x14ac:dyDescent="0.25">
      <c r="A398">
        <v>7</v>
      </c>
      <c r="B398">
        <v>100</v>
      </c>
      <c r="C398">
        <v>70</v>
      </c>
      <c r="D398" t="s">
        <v>9</v>
      </c>
      <c r="E398" t="s">
        <v>10</v>
      </c>
      <c r="F398" t="s">
        <v>10</v>
      </c>
      <c r="G398">
        <v>0</v>
      </c>
      <c r="H398">
        <v>0</v>
      </c>
      <c r="I398" s="2">
        <v>0</v>
      </c>
      <c r="J398" s="2">
        <v>0</v>
      </c>
      <c r="K398">
        <v>0</v>
      </c>
      <c r="L398">
        <v>0</v>
      </c>
      <c r="M398">
        <v>0</v>
      </c>
      <c r="N398">
        <v>0</v>
      </c>
      <c r="O398">
        <v>2</v>
      </c>
    </row>
    <row r="399" spans="1:15" x14ac:dyDescent="0.25">
      <c r="A399">
        <v>7</v>
      </c>
      <c r="B399">
        <v>300</v>
      </c>
      <c r="C399">
        <v>70</v>
      </c>
      <c r="D399" t="s">
        <v>9</v>
      </c>
      <c r="E399" t="s">
        <v>10</v>
      </c>
      <c r="F399" t="s">
        <v>10</v>
      </c>
      <c r="G399">
        <v>0</v>
      </c>
      <c r="H399">
        <v>0</v>
      </c>
      <c r="I399" s="2">
        <v>0</v>
      </c>
      <c r="J399" s="2">
        <v>0</v>
      </c>
      <c r="K399">
        <v>0</v>
      </c>
      <c r="L399">
        <v>0</v>
      </c>
      <c r="M399">
        <v>0</v>
      </c>
      <c r="N399">
        <v>0</v>
      </c>
      <c r="O399">
        <v>2</v>
      </c>
    </row>
    <row r="400" spans="1:15" x14ac:dyDescent="0.25">
      <c r="A400">
        <v>7</v>
      </c>
      <c r="B400">
        <v>100</v>
      </c>
      <c r="C400">
        <v>71</v>
      </c>
      <c r="D400" t="s">
        <v>9</v>
      </c>
      <c r="E400" t="s">
        <v>10</v>
      </c>
      <c r="F400" t="s">
        <v>10</v>
      </c>
      <c r="G400">
        <v>0</v>
      </c>
      <c r="H400">
        <v>0</v>
      </c>
      <c r="I400" s="2">
        <v>0</v>
      </c>
      <c r="J400" s="2">
        <v>0</v>
      </c>
      <c r="K400">
        <v>0</v>
      </c>
      <c r="L400">
        <v>0</v>
      </c>
      <c r="M400">
        <v>0</v>
      </c>
      <c r="N400">
        <v>0</v>
      </c>
      <c r="O400">
        <v>1</v>
      </c>
    </row>
    <row r="401" spans="1:15" x14ac:dyDescent="0.25">
      <c r="A401">
        <v>7</v>
      </c>
      <c r="B401">
        <v>100</v>
      </c>
      <c r="C401">
        <v>72</v>
      </c>
      <c r="D401" t="s">
        <v>9</v>
      </c>
      <c r="E401" t="s">
        <v>10</v>
      </c>
      <c r="F401" t="s">
        <v>10</v>
      </c>
      <c r="G401">
        <v>0</v>
      </c>
      <c r="H401">
        <v>0</v>
      </c>
      <c r="I401" s="2">
        <v>0</v>
      </c>
      <c r="J401" s="2">
        <v>0</v>
      </c>
      <c r="K401">
        <v>0</v>
      </c>
      <c r="L401">
        <v>0</v>
      </c>
      <c r="M401">
        <v>0</v>
      </c>
      <c r="N401">
        <v>0</v>
      </c>
      <c r="O401">
        <v>2</v>
      </c>
    </row>
    <row r="402" spans="1:15" x14ac:dyDescent="0.25">
      <c r="A402">
        <v>7</v>
      </c>
      <c r="B402">
        <v>300</v>
      </c>
      <c r="C402">
        <v>72</v>
      </c>
      <c r="D402" t="s">
        <v>10</v>
      </c>
      <c r="E402" t="s">
        <v>10</v>
      </c>
      <c r="F402" t="s">
        <v>9</v>
      </c>
      <c r="G402">
        <v>1</v>
      </c>
      <c r="H402">
        <v>0</v>
      </c>
      <c r="I402" s="2">
        <v>0</v>
      </c>
      <c r="J402" s="2">
        <v>7.3263888888888892E-3</v>
      </c>
      <c r="K402">
        <v>0</v>
      </c>
      <c r="L402">
        <v>0</v>
      </c>
      <c r="M402">
        <v>1</v>
      </c>
      <c r="N402">
        <v>0</v>
      </c>
      <c r="O402">
        <v>2</v>
      </c>
    </row>
    <row r="403" spans="1:15" x14ac:dyDescent="0.25">
      <c r="A403">
        <v>7</v>
      </c>
      <c r="B403">
        <v>100</v>
      </c>
      <c r="C403">
        <v>73</v>
      </c>
      <c r="D403" t="s">
        <v>9</v>
      </c>
      <c r="E403" t="s">
        <v>10</v>
      </c>
      <c r="F403" t="s">
        <v>10</v>
      </c>
      <c r="G403">
        <v>0</v>
      </c>
      <c r="H403">
        <v>0</v>
      </c>
      <c r="I403" s="2">
        <v>0</v>
      </c>
      <c r="J403" s="2">
        <v>0</v>
      </c>
      <c r="K403">
        <v>0</v>
      </c>
      <c r="L403">
        <v>0</v>
      </c>
      <c r="M403">
        <v>0</v>
      </c>
      <c r="N403">
        <v>0</v>
      </c>
      <c r="O403">
        <v>2</v>
      </c>
    </row>
    <row r="404" spans="1:15" x14ac:dyDescent="0.25">
      <c r="A404">
        <v>7</v>
      </c>
      <c r="B404">
        <v>300</v>
      </c>
      <c r="C404">
        <v>73</v>
      </c>
      <c r="D404" t="s">
        <v>10</v>
      </c>
      <c r="E404" t="s">
        <v>10</v>
      </c>
      <c r="F404" t="s">
        <v>9</v>
      </c>
      <c r="G404">
        <v>1</v>
      </c>
      <c r="H404">
        <v>1</v>
      </c>
      <c r="I404" s="2">
        <v>0</v>
      </c>
      <c r="J404" s="2">
        <v>6.7361111111111103E-3</v>
      </c>
      <c r="K404">
        <v>0</v>
      </c>
      <c r="L404">
        <v>0</v>
      </c>
      <c r="M404">
        <v>1</v>
      </c>
      <c r="N404">
        <v>1</v>
      </c>
      <c r="O404">
        <v>2</v>
      </c>
    </row>
    <row r="405" spans="1:15" x14ac:dyDescent="0.25">
      <c r="A405">
        <v>7</v>
      </c>
      <c r="B405">
        <v>100</v>
      </c>
      <c r="C405">
        <v>74</v>
      </c>
      <c r="D405" t="s">
        <v>10</v>
      </c>
      <c r="E405" t="s">
        <v>10</v>
      </c>
      <c r="F405" t="s">
        <v>9</v>
      </c>
      <c r="G405">
        <v>0</v>
      </c>
      <c r="H405">
        <v>1</v>
      </c>
      <c r="I405" s="2">
        <v>0</v>
      </c>
      <c r="J405" s="2">
        <v>2.8356481481481479E-3</v>
      </c>
      <c r="K405">
        <v>0</v>
      </c>
      <c r="L405">
        <v>0</v>
      </c>
      <c r="M405">
        <v>0</v>
      </c>
      <c r="N405">
        <v>1</v>
      </c>
      <c r="O405">
        <v>1</v>
      </c>
    </row>
    <row r="406" spans="1:15" x14ac:dyDescent="0.25">
      <c r="A406">
        <v>7</v>
      </c>
      <c r="B406">
        <v>100</v>
      </c>
      <c r="C406">
        <v>75</v>
      </c>
      <c r="D406" t="s">
        <v>10</v>
      </c>
      <c r="E406" t="s">
        <v>10</v>
      </c>
      <c r="F406" t="s">
        <v>9</v>
      </c>
      <c r="G406">
        <v>0</v>
      </c>
      <c r="H406">
        <v>1</v>
      </c>
      <c r="I406" s="2">
        <v>0</v>
      </c>
      <c r="J406" s="2">
        <v>1.9097222222222222E-3</v>
      </c>
      <c r="K406">
        <v>0</v>
      </c>
      <c r="L406">
        <v>0</v>
      </c>
      <c r="M406">
        <v>0</v>
      </c>
      <c r="N406">
        <v>1</v>
      </c>
      <c r="O406">
        <v>1</v>
      </c>
    </row>
    <row r="407" spans="1:15" x14ac:dyDescent="0.25">
      <c r="A407">
        <v>7</v>
      </c>
      <c r="B407">
        <v>100</v>
      </c>
      <c r="C407">
        <v>76</v>
      </c>
      <c r="D407" t="s">
        <v>10</v>
      </c>
      <c r="E407" t="s">
        <v>9</v>
      </c>
      <c r="F407" t="s">
        <v>10</v>
      </c>
      <c r="G407">
        <v>0</v>
      </c>
      <c r="H407">
        <v>1</v>
      </c>
      <c r="I407" s="2">
        <v>5.6712962962962956E-4</v>
      </c>
      <c r="J407" s="2">
        <v>0</v>
      </c>
      <c r="K407">
        <v>0</v>
      </c>
      <c r="L407">
        <v>1</v>
      </c>
      <c r="M407">
        <v>0</v>
      </c>
      <c r="N407">
        <v>0</v>
      </c>
      <c r="O407">
        <v>1</v>
      </c>
    </row>
    <row r="408" spans="1:15" x14ac:dyDescent="0.25">
      <c r="A408">
        <v>8</v>
      </c>
      <c r="B408">
        <v>100</v>
      </c>
      <c r="C408">
        <v>2</v>
      </c>
      <c r="D408" t="s">
        <v>9</v>
      </c>
      <c r="E408" t="s">
        <v>10</v>
      </c>
      <c r="F408" t="s">
        <v>10</v>
      </c>
      <c r="G408">
        <v>0</v>
      </c>
      <c r="H408">
        <v>0</v>
      </c>
      <c r="I408" s="2">
        <v>0</v>
      </c>
      <c r="J408" s="2">
        <v>0</v>
      </c>
      <c r="K408">
        <v>0</v>
      </c>
      <c r="L408">
        <v>0</v>
      </c>
      <c r="M408">
        <v>0</v>
      </c>
      <c r="N408">
        <v>0</v>
      </c>
      <c r="O408">
        <v>2</v>
      </c>
    </row>
    <row r="409" spans="1:15" x14ac:dyDescent="0.25">
      <c r="A409">
        <v>8</v>
      </c>
      <c r="B409">
        <v>300</v>
      </c>
      <c r="C409">
        <v>2</v>
      </c>
      <c r="D409" t="s">
        <v>9</v>
      </c>
      <c r="E409" t="s">
        <v>10</v>
      </c>
      <c r="F409" t="s">
        <v>10</v>
      </c>
      <c r="G409">
        <v>0</v>
      </c>
      <c r="H409">
        <v>0</v>
      </c>
      <c r="I409" s="2">
        <v>0</v>
      </c>
      <c r="J409" s="2">
        <v>0</v>
      </c>
      <c r="K409">
        <v>0</v>
      </c>
      <c r="L409">
        <v>0</v>
      </c>
      <c r="M409">
        <v>0</v>
      </c>
      <c r="N409">
        <v>0</v>
      </c>
      <c r="O409">
        <v>2</v>
      </c>
    </row>
    <row r="410" spans="1:15" x14ac:dyDescent="0.25">
      <c r="A410">
        <v>8</v>
      </c>
      <c r="B410">
        <v>100</v>
      </c>
      <c r="C410">
        <v>8</v>
      </c>
      <c r="D410" t="s">
        <v>9</v>
      </c>
      <c r="E410" t="s">
        <v>10</v>
      </c>
      <c r="F410" t="s">
        <v>10</v>
      </c>
      <c r="G410">
        <v>0</v>
      </c>
      <c r="H410">
        <v>0</v>
      </c>
      <c r="I410" s="2">
        <v>0</v>
      </c>
      <c r="J410" s="2">
        <v>0</v>
      </c>
      <c r="K410">
        <v>0</v>
      </c>
      <c r="L410">
        <v>0</v>
      </c>
      <c r="M410">
        <v>0</v>
      </c>
      <c r="N410">
        <v>0</v>
      </c>
      <c r="O410">
        <v>1</v>
      </c>
    </row>
    <row r="411" spans="1:15" x14ac:dyDescent="0.25">
      <c r="A411">
        <v>8</v>
      </c>
      <c r="B411">
        <v>100</v>
      </c>
      <c r="C411">
        <v>16</v>
      </c>
      <c r="D411" t="s">
        <v>10</v>
      </c>
      <c r="E411" t="s">
        <v>9</v>
      </c>
      <c r="F411" t="s">
        <v>10</v>
      </c>
      <c r="G411">
        <v>1</v>
      </c>
      <c r="H411">
        <v>0</v>
      </c>
      <c r="I411" s="2">
        <v>1.5972222222222221E-3</v>
      </c>
      <c r="J411" s="2">
        <v>0</v>
      </c>
      <c r="K411">
        <v>2</v>
      </c>
      <c r="L411">
        <v>0</v>
      </c>
      <c r="M411">
        <v>0</v>
      </c>
      <c r="N411">
        <v>0</v>
      </c>
      <c r="O411">
        <v>1</v>
      </c>
    </row>
    <row r="412" spans="1:15" x14ac:dyDescent="0.25">
      <c r="A412">
        <v>8</v>
      </c>
      <c r="B412">
        <v>100</v>
      </c>
      <c r="C412">
        <v>17</v>
      </c>
      <c r="D412" t="s">
        <v>9</v>
      </c>
      <c r="E412" t="s">
        <v>9</v>
      </c>
      <c r="F412" t="s">
        <v>10</v>
      </c>
      <c r="G412">
        <v>1</v>
      </c>
      <c r="H412">
        <v>0</v>
      </c>
      <c r="I412" s="2">
        <v>1.5624999999999999E-3</v>
      </c>
      <c r="J412" s="2">
        <v>0</v>
      </c>
      <c r="K412">
        <v>1</v>
      </c>
      <c r="L412">
        <v>0</v>
      </c>
      <c r="M412">
        <v>0</v>
      </c>
      <c r="N412">
        <v>0</v>
      </c>
      <c r="O412">
        <v>2</v>
      </c>
    </row>
    <row r="413" spans="1:15" x14ac:dyDescent="0.25">
      <c r="A413">
        <v>8</v>
      </c>
      <c r="B413">
        <v>300</v>
      </c>
      <c r="C413">
        <v>17</v>
      </c>
      <c r="D413" t="s">
        <v>9</v>
      </c>
      <c r="E413" t="s">
        <v>10</v>
      </c>
      <c r="F413" t="s">
        <v>10</v>
      </c>
      <c r="G413">
        <v>0</v>
      </c>
      <c r="H413">
        <v>0</v>
      </c>
      <c r="I413" s="2">
        <v>0</v>
      </c>
      <c r="J413" s="2">
        <v>0</v>
      </c>
      <c r="K413">
        <v>0</v>
      </c>
      <c r="L413">
        <v>0</v>
      </c>
      <c r="M413">
        <v>0</v>
      </c>
      <c r="N413">
        <v>0</v>
      </c>
      <c r="O413">
        <v>2</v>
      </c>
    </row>
    <row r="414" spans="1:15" x14ac:dyDescent="0.25">
      <c r="A414">
        <v>8</v>
      </c>
      <c r="B414">
        <v>100</v>
      </c>
      <c r="C414">
        <v>22</v>
      </c>
      <c r="D414" t="s">
        <v>9</v>
      </c>
      <c r="E414" t="s">
        <v>10</v>
      </c>
      <c r="F414" t="s">
        <v>10</v>
      </c>
      <c r="G414">
        <v>0</v>
      </c>
      <c r="H414">
        <v>0</v>
      </c>
      <c r="I414" s="2">
        <v>0</v>
      </c>
      <c r="J414" s="2">
        <v>0</v>
      </c>
      <c r="K414">
        <v>0</v>
      </c>
      <c r="L414">
        <v>0</v>
      </c>
      <c r="M414">
        <v>0</v>
      </c>
      <c r="N414">
        <v>0</v>
      </c>
      <c r="O414">
        <v>2</v>
      </c>
    </row>
    <row r="415" spans="1:15" x14ac:dyDescent="0.25">
      <c r="A415">
        <v>8</v>
      </c>
      <c r="B415">
        <v>300</v>
      </c>
      <c r="C415">
        <v>22</v>
      </c>
      <c r="D415" t="s">
        <v>9</v>
      </c>
      <c r="E415" t="s">
        <v>10</v>
      </c>
      <c r="F415" t="s">
        <v>10</v>
      </c>
      <c r="G415">
        <v>0</v>
      </c>
      <c r="H415">
        <v>0</v>
      </c>
      <c r="I415" s="2">
        <v>0</v>
      </c>
      <c r="J415" s="2">
        <v>0</v>
      </c>
      <c r="K415">
        <v>0</v>
      </c>
      <c r="L415">
        <v>0</v>
      </c>
      <c r="M415">
        <v>0</v>
      </c>
      <c r="N415">
        <v>0</v>
      </c>
      <c r="O415">
        <v>2</v>
      </c>
    </row>
    <row r="416" spans="1:15" x14ac:dyDescent="0.25">
      <c r="A416">
        <v>8</v>
      </c>
      <c r="B416">
        <v>100</v>
      </c>
      <c r="C416">
        <v>26</v>
      </c>
      <c r="D416" t="s">
        <v>9</v>
      </c>
      <c r="E416" t="s">
        <v>10</v>
      </c>
      <c r="F416" t="s">
        <v>10</v>
      </c>
      <c r="G416">
        <v>0</v>
      </c>
      <c r="H416">
        <v>0</v>
      </c>
      <c r="I416" s="2">
        <v>0</v>
      </c>
      <c r="J416" s="2">
        <v>0</v>
      </c>
      <c r="K416">
        <v>0</v>
      </c>
      <c r="L416">
        <v>0</v>
      </c>
      <c r="M416">
        <v>0</v>
      </c>
      <c r="N416">
        <v>0</v>
      </c>
      <c r="O416">
        <v>1</v>
      </c>
    </row>
    <row r="417" spans="1:15" x14ac:dyDescent="0.25">
      <c r="A417">
        <v>8</v>
      </c>
      <c r="B417">
        <v>300</v>
      </c>
      <c r="C417">
        <v>31</v>
      </c>
      <c r="D417" t="s">
        <v>9</v>
      </c>
      <c r="E417" t="s">
        <v>10</v>
      </c>
      <c r="F417" t="s">
        <v>10</v>
      </c>
      <c r="G417">
        <v>0</v>
      </c>
      <c r="H417">
        <v>0</v>
      </c>
      <c r="I417" s="2">
        <v>0</v>
      </c>
      <c r="J417" s="2">
        <v>0</v>
      </c>
      <c r="K417">
        <v>0</v>
      </c>
      <c r="L417">
        <v>0</v>
      </c>
      <c r="M417">
        <v>0</v>
      </c>
      <c r="N417">
        <v>0</v>
      </c>
      <c r="O417">
        <v>1</v>
      </c>
    </row>
    <row r="418" spans="1:15" x14ac:dyDescent="0.25">
      <c r="A418">
        <v>8</v>
      </c>
      <c r="B418">
        <v>300</v>
      </c>
      <c r="C418">
        <v>34</v>
      </c>
      <c r="D418" t="s">
        <v>9</v>
      </c>
      <c r="E418" t="s">
        <v>10</v>
      </c>
      <c r="F418" t="s">
        <v>10</v>
      </c>
      <c r="G418">
        <v>0</v>
      </c>
      <c r="H418">
        <v>0</v>
      </c>
      <c r="I418" s="2">
        <v>0</v>
      </c>
      <c r="J418" s="2">
        <v>0</v>
      </c>
      <c r="K418">
        <v>0</v>
      </c>
      <c r="L418">
        <v>0</v>
      </c>
      <c r="M418">
        <v>0</v>
      </c>
      <c r="N418">
        <v>0</v>
      </c>
      <c r="O418">
        <v>1</v>
      </c>
    </row>
    <row r="419" spans="1:15" x14ac:dyDescent="0.25">
      <c r="A419">
        <v>8</v>
      </c>
      <c r="B419">
        <v>300</v>
      </c>
      <c r="C419">
        <v>36</v>
      </c>
      <c r="D419" t="s">
        <v>9</v>
      </c>
      <c r="E419" t="s">
        <v>10</v>
      </c>
      <c r="F419" t="s">
        <v>10</v>
      </c>
      <c r="G419">
        <v>0</v>
      </c>
      <c r="H419">
        <v>0</v>
      </c>
      <c r="I419" s="2">
        <v>0</v>
      </c>
      <c r="J419" s="2">
        <v>0</v>
      </c>
      <c r="K419">
        <v>0</v>
      </c>
      <c r="L419">
        <v>0</v>
      </c>
      <c r="M419">
        <v>0</v>
      </c>
      <c r="N419">
        <v>0</v>
      </c>
      <c r="O419">
        <v>1</v>
      </c>
    </row>
    <row r="420" spans="1:15" x14ac:dyDescent="0.25">
      <c r="A420">
        <v>8</v>
      </c>
      <c r="B420">
        <v>300</v>
      </c>
      <c r="C420">
        <v>38</v>
      </c>
      <c r="D420" t="s">
        <v>9</v>
      </c>
      <c r="E420" t="s">
        <v>10</v>
      </c>
      <c r="F420" t="s">
        <v>10</v>
      </c>
      <c r="G420">
        <v>0</v>
      </c>
      <c r="H420">
        <v>0</v>
      </c>
      <c r="I420" s="2">
        <v>0</v>
      </c>
      <c r="J420" s="2">
        <v>0</v>
      </c>
      <c r="K420">
        <v>0</v>
      </c>
      <c r="L420">
        <v>0</v>
      </c>
      <c r="M420">
        <v>0</v>
      </c>
      <c r="N420">
        <v>0</v>
      </c>
      <c r="O420">
        <v>1</v>
      </c>
    </row>
    <row r="421" spans="1:15" x14ac:dyDescent="0.25">
      <c r="A421">
        <v>8</v>
      </c>
      <c r="B421">
        <v>300</v>
      </c>
      <c r="C421">
        <v>45</v>
      </c>
      <c r="D421" t="s">
        <v>9</v>
      </c>
      <c r="E421" t="s">
        <v>10</v>
      </c>
      <c r="F421" t="s">
        <v>10</v>
      </c>
      <c r="G421">
        <v>0</v>
      </c>
      <c r="H421">
        <v>0</v>
      </c>
      <c r="I421" s="2">
        <v>0</v>
      </c>
      <c r="J421" s="2">
        <v>0</v>
      </c>
      <c r="K421">
        <v>0</v>
      </c>
      <c r="L421">
        <v>0</v>
      </c>
      <c r="M421">
        <v>0</v>
      </c>
      <c r="N421">
        <v>0</v>
      </c>
      <c r="O421">
        <v>1</v>
      </c>
    </row>
    <row r="422" spans="1:15" x14ac:dyDescent="0.25">
      <c r="A422">
        <v>8</v>
      </c>
      <c r="B422">
        <v>300</v>
      </c>
      <c r="C422">
        <v>48</v>
      </c>
      <c r="D422" t="s">
        <v>9</v>
      </c>
      <c r="E422" t="s">
        <v>9</v>
      </c>
      <c r="F422" t="s">
        <v>10</v>
      </c>
      <c r="G422">
        <v>0</v>
      </c>
      <c r="H422">
        <v>1</v>
      </c>
      <c r="I422" s="2">
        <v>3.7268518518518514E-3</v>
      </c>
      <c r="J422" s="2">
        <v>0</v>
      </c>
      <c r="K422">
        <v>0</v>
      </c>
      <c r="L422">
        <v>1</v>
      </c>
      <c r="M422">
        <v>0</v>
      </c>
      <c r="N422">
        <v>0</v>
      </c>
      <c r="O422">
        <v>1</v>
      </c>
    </row>
    <row r="423" spans="1:15" x14ac:dyDescent="0.25">
      <c r="A423">
        <v>8</v>
      </c>
      <c r="B423">
        <v>100</v>
      </c>
      <c r="C423">
        <v>50</v>
      </c>
      <c r="D423" t="s">
        <v>9</v>
      </c>
      <c r="E423" t="s">
        <v>10</v>
      </c>
      <c r="F423" t="s">
        <v>9</v>
      </c>
      <c r="G423">
        <v>1</v>
      </c>
      <c r="H423">
        <v>0</v>
      </c>
      <c r="I423" s="2">
        <v>0</v>
      </c>
      <c r="J423" s="2">
        <v>3.9236111111111112E-3</v>
      </c>
      <c r="K423">
        <v>0</v>
      </c>
      <c r="L423">
        <v>0</v>
      </c>
      <c r="M423">
        <v>1</v>
      </c>
      <c r="N423">
        <v>0</v>
      </c>
      <c r="O423">
        <v>2</v>
      </c>
    </row>
    <row r="424" spans="1:15" x14ac:dyDescent="0.25">
      <c r="A424">
        <v>8</v>
      </c>
      <c r="B424">
        <v>300</v>
      </c>
      <c r="C424">
        <v>50</v>
      </c>
      <c r="D424" t="s">
        <v>9</v>
      </c>
      <c r="E424" t="s">
        <v>10</v>
      </c>
      <c r="F424" t="s">
        <v>9</v>
      </c>
      <c r="G424">
        <v>1</v>
      </c>
      <c r="H424">
        <v>0</v>
      </c>
      <c r="I424" s="2">
        <v>0</v>
      </c>
      <c r="J424" s="2">
        <v>2.3032407407407407E-3</v>
      </c>
      <c r="K424">
        <v>0</v>
      </c>
      <c r="L424">
        <v>0</v>
      </c>
      <c r="M424">
        <v>1</v>
      </c>
      <c r="N424">
        <v>0</v>
      </c>
      <c r="O424">
        <v>2</v>
      </c>
    </row>
    <row r="425" spans="1:15" x14ac:dyDescent="0.25">
      <c r="A425">
        <v>8</v>
      </c>
      <c r="B425">
        <v>100</v>
      </c>
      <c r="C425">
        <v>53</v>
      </c>
      <c r="D425" t="s">
        <v>9</v>
      </c>
      <c r="E425" t="s">
        <v>10</v>
      </c>
      <c r="F425" t="s">
        <v>10</v>
      </c>
      <c r="G425">
        <v>0</v>
      </c>
      <c r="H425">
        <v>0</v>
      </c>
      <c r="I425" s="2">
        <v>0</v>
      </c>
      <c r="J425" s="2">
        <v>0</v>
      </c>
      <c r="K425">
        <v>0</v>
      </c>
      <c r="L425">
        <v>0</v>
      </c>
      <c r="M425">
        <v>0</v>
      </c>
      <c r="N425">
        <v>0</v>
      </c>
      <c r="O425">
        <v>1</v>
      </c>
    </row>
    <row r="426" spans="1:15" x14ac:dyDescent="0.25">
      <c r="A426">
        <v>8</v>
      </c>
      <c r="B426">
        <v>100</v>
      </c>
      <c r="C426">
        <v>57</v>
      </c>
      <c r="D426" t="s">
        <v>9</v>
      </c>
      <c r="E426" t="s">
        <v>9</v>
      </c>
      <c r="F426" t="s">
        <v>10</v>
      </c>
      <c r="G426">
        <v>2</v>
      </c>
      <c r="H426">
        <v>0</v>
      </c>
      <c r="I426" s="2">
        <v>5.1273148148148146E-3</v>
      </c>
      <c r="J426" s="2">
        <v>0</v>
      </c>
      <c r="K426">
        <v>2</v>
      </c>
      <c r="L426">
        <v>0</v>
      </c>
      <c r="M426">
        <v>0</v>
      </c>
      <c r="N426">
        <v>0</v>
      </c>
      <c r="O426">
        <v>2</v>
      </c>
    </row>
    <row r="427" spans="1:15" x14ac:dyDescent="0.25">
      <c r="A427">
        <v>8</v>
      </c>
      <c r="B427">
        <v>300</v>
      </c>
      <c r="C427">
        <v>57</v>
      </c>
      <c r="D427" t="s">
        <v>9</v>
      </c>
      <c r="E427" t="s">
        <v>9</v>
      </c>
      <c r="F427" t="s">
        <v>10</v>
      </c>
      <c r="G427">
        <v>0</v>
      </c>
      <c r="H427">
        <v>1</v>
      </c>
      <c r="I427" s="2">
        <v>3.7268518518518514E-3</v>
      </c>
      <c r="J427" s="2">
        <v>0</v>
      </c>
      <c r="K427">
        <v>0</v>
      </c>
      <c r="L427">
        <v>1</v>
      </c>
      <c r="M427">
        <v>0</v>
      </c>
      <c r="N427">
        <v>0</v>
      </c>
      <c r="O427">
        <v>2</v>
      </c>
    </row>
    <row r="428" spans="1:15" x14ac:dyDescent="0.25">
      <c r="A428">
        <v>8</v>
      </c>
      <c r="B428">
        <v>300</v>
      </c>
      <c r="C428">
        <v>64</v>
      </c>
      <c r="D428" t="s">
        <v>9</v>
      </c>
      <c r="E428" t="s">
        <v>10</v>
      </c>
      <c r="F428" t="s">
        <v>10</v>
      </c>
      <c r="G428">
        <v>0</v>
      </c>
      <c r="H428">
        <v>0</v>
      </c>
      <c r="I428" s="2">
        <v>0</v>
      </c>
      <c r="J428" s="2">
        <v>0</v>
      </c>
      <c r="K428">
        <v>0</v>
      </c>
      <c r="L428">
        <v>0</v>
      </c>
      <c r="M428">
        <v>0</v>
      </c>
      <c r="N428">
        <v>0</v>
      </c>
      <c r="O428">
        <v>1</v>
      </c>
    </row>
    <row r="429" spans="1:15" x14ac:dyDescent="0.25">
      <c r="A429">
        <v>8</v>
      </c>
      <c r="B429">
        <v>100</v>
      </c>
      <c r="C429">
        <v>65</v>
      </c>
      <c r="D429" t="s">
        <v>9</v>
      </c>
      <c r="E429" t="s">
        <v>10</v>
      </c>
      <c r="F429" t="s">
        <v>10</v>
      </c>
      <c r="G429">
        <v>0</v>
      </c>
      <c r="H429">
        <v>0</v>
      </c>
      <c r="I429" s="2">
        <v>0</v>
      </c>
      <c r="J429" s="2">
        <v>0</v>
      </c>
      <c r="K429">
        <v>0</v>
      </c>
      <c r="L429">
        <v>0</v>
      </c>
      <c r="M429">
        <v>0</v>
      </c>
      <c r="N429">
        <v>0</v>
      </c>
      <c r="O429">
        <v>1</v>
      </c>
    </row>
    <row r="430" spans="1:15" x14ac:dyDescent="0.25">
      <c r="A430">
        <v>8</v>
      </c>
      <c r="B430">
        <v>300</v>
      </c>
      <c r="C430">
        <v>71</v>
      </c>
      <c r="D430" t="s">
        <v>9</v>
      </c>
      <c r="E430" t="s">
        <v>10</v>
      </c>
      <c r="F430" t="s">
        <v>10</v>
      </c>
      <c r="G430">
        <v>0</v>
      </c>
      <c r="H430">
        <v>0</v>
      </c>
      <c r="I430" s="2">
        <v>0</v>
      </c>
      <c r="J430" s="2">
        <v>0</v>
      </c>
      <c r="K430">
        <v>0</v>
      </c>
      <c r="L430">
        <v>0</v>
      </c>
      <c r="M430">
        <v>0</v>
      </c>
      <c r="N430">
        <v>0</v>
      </c>
      <c r="O430">
        <v>1</v>
      </c>
    </row>
    <row r="431" spans="1:15" x14ac:dyDescent="0.25">
      <c r="A431">
        <v>8</v>
      </c>
      <c r="B431">
        <v>300</v>
      </c>
      <c r="C431">
        <v>112</v>
      </c>
      <c r="D431" t="s">
        <v>9</v>
      </c>
      <c r="E431" t="s">
        <v>10</v>
      </c>
      <c r="F431" t="s">
        <v>10</v>
      </c>
      <c r="G431">
        <v>0</v>
      </c>
      <c r="H431">
        <v>0</v>
      </c>
      <c r="I431" s="2">
        <v>0</v>
      </c>
      <c r="J431" s="2">
        <v>0</v>
      </c>
      <c r="K431">
        <v>0</v>
      </c>
      <c r="L431">
        <v>0</v>
      </c>
      <c r="M431">
        <v>0</v>
      </c>
      <c r="N431">
        <v>0</v>
      </c>
      <c r="O431">
        <v>1</v>
      </c>
    </row>
    <row r="432" spans="1:15" x14ac:dyDescent="0.25">
      <c r="A432">
        <v>8</v>
      </c>
      <c r="B432">
        <v>300</v>
      </c>
      <c r="C432">
        <v>113</v>
      </c>
      <c r="D432" t="s">
        <v>9</v>
      </c>
      <c r="E432" t="s">
        <v>10</v>
      </c>
      <c r="F432" t="s">
        <v>10</v>
      </c>
      <c r="G432">
        <v>0</v>
      </c>
      <c r="H432">
        <v>0</v>
      </c>
      <c r="I432" s="2">
        <v>0</v>
      </c>
      <c r="J432" s="2">
        <v>0</v>
      </c>
      <c r="K432">
        <v>0</v>
      </c>
      <c r="L432">
        <v>0</v>
      </c>
      <c r="M432">
        <v>0</v>
      </c>
      <c r="N432">
        <v>0</v>
      </c>
      <c r="O432">
        <v>1</v>
      </c>
    </row>
    <row r="433" spans="1:15" x14ac:dyDescent="0.25">
      <c r="A433">
        <v>8</v>
      </c>
      <c r="B433">
        <v>100</v>
      </c>
      <c r="C433">
        <v>188</v>
      </c>
      <c r="D433" t="s">
        <v>9</v>
      </c>
      <c r="E433" t="s">
        <v>9</v>
      </c>
      <c r="F433" t="s">
        <v>10</v>
      </c>
      <c r="G433">
        <v>1</v>
      </c>
      <c r="H433">
        <v>0</v>
      </c>
      <c r="I433" s="2">
        <v>9.7222222222222209E-4</v>
      </c>
      <c r="J433" s="2">
        <v>0</v>
      </c>
      <c r="K433">
        <v>1</v>
      </c>
      <c r="L433">
        <v>0</v>
      </c>
      <c r="M433">
        <v>0</v>
      </c>
      <c r="N433">
        <v>0</v>
      </c>
      <c r="O433">
        <v>1</v>
      </c>
    </row>
    <row r="434" spans="1:15" x14ac:dyDescent="0.25">
      <c r="A434">
        <v>8</v>
      </c>
      <c r="B434">
        <v>100</v>
      </c>
      <c r="C434">
        <v>189</v>
      </c>
      <c r="D434" t="s">
        <v>9</v>
      </c>
      <c r="E434" t="s">
        <v>9</v>
      </c>
      <c r="F434" t="s">
        <v>10</v>
      </c>
      <c r="G434">
        <v>1</v>
      </c>
      <c r="H434">
        <v>0</v>
      </c>
      <c r="I434" s="2">
        <v>1.4814814814814814E-3</v>
      </c>
      <c r="J434" s="2">
        <v>0</v>
      </c>
      <c r="K434">
        <v>1</v>
      </c>
      <c r="L434">
        <v>0</v>
      </c>
      <c r="M434">
        <v>0</v>
      </c>
      <c r="N434">
        <v>0</v>
      </c>
      <c r="O434">
        <v>1</v>
      </c>
    </row>
    <row r="435" spans="1:15" x14ac:dyDescent="0.25">
      <c r="A435">
        <v>8</v>
      </c>
      <c r="B435">
        <v>100</v>
      </c>
      <c r="C435">
        <v>190</v>
      </c>
      <c r="D435" t="s">
        <v>9</v>
      </c>
      <c r="E435" t="s">
        <v>9</v>
      </c>
      <c r="F435" t="s">
        <v>10</v>
      </c>
      <c r="G435">
        <v>1</v>
      </c>
      <c r="H435">
        <v>0</v>
      </c>
      <c r="I435" s="2">
        <v>3.4375E-3</v>
      </c>
      <c r="J435" s="2">
        <v>0</v>
      </c>
      <c r="K435">
        <v>1</v>
      </c>
      <c r="L435">
        <v>0</v>
      </c>
      <c r="M435">
        <v>0</v>
      </c>
      <c r="N435">
        <v>0</v>
      </c>
      <c r="O435">
        <v>2</v>
      </c>
    </row>
    <row r="436" spans="1:15" x14ac:dyDescent="0.25">
      <c r="A436">
        <v>8</v>
      </c>
      <c r="B436">
        <v>300</v>
      </c>
      <c r="C436">
        <v>190</v>
      </c>
      <c r="D436" t="s">
        <v>9</v>
      </c>
      <c r="E436" t="s">
        <v>10</v>
      </c>
      <c r="F436" t="s">
        <v>10</v>
      </c>
      <c r="G436">
        <v>0</v>
      </c>
      <c r="H436">
        <v>0</v>
      </c>
      <c r="I436" s="2">
        <v>0</v>
      </c>
      <c r="J436" s="2">
        <v>0</v>
      </c>
      <c r="K436">
        <v>0</v>
      </c>
      <c r="L436">
        <v>0</v>
      </c>
      <c r="M436">
        <v>0</v>
      </c>
      <c r="N436">
        <v>0</v>
      </c>
      <c r="O436">
        <v>2</v>
      </c>
    </row>
    <row r="437" spans="1:15" x14ac:dyDescent="0.25">
      <c r="A437">
        <v>8</v>
      </c>
      <c r="B437">
        <v>100</v>
      </c>
      <c r="C437">
        <v>191</v>
      </c>
      <c r="D437" t="s">
        <v>9</v>
      </c>
      <c r="E437" t="s">
        <v>10</v>
      </c>
      <c r="F437" t="s">
        <v>10</v>
      </c>
      <c r="G437">
        <v>0</v>
      </c>
      <c r="H437">
        <v>0</v>
      </c>
      <c r="I437" s="2">
        <v>0</v>
      </c>
      <c r="J437" s="2">
        <v>0</v>
      </c>
      <c r="K437">
        <v>0</v>
      </c>
      <c r="L437">
        <v>0</v>
      </c>
      <c r="M437">
        <v>0</v>
      </c>
      <c r="N437">
        <v>0</v>
      </c>
      <c r="O437">
        <v>1</v>
      </c>
    </row>
    <row r="438" spans="1:15" x14ac:dyDescent="0.25">
      <c r="A438">
        <v>8</v>
      </c>
      <c r="B438">
        <v>100</v>
      </c>
      <c r="C438">
        <v>192</v>
      </c>
      <c r="D438" t="s">
        <v>9</v>
      </c>
      <c r="E438" t="s">
        <v>9</v>
      </c>
      <c r="F438" t="s">
        <v>9</v>
      </c>
      <c r="G438">
        <v>2</v>
      </c>
      <c r="H438">
        <v>0</v>
      </c>
      <c r="I438" s="2">
        <v>1.7592592592592592E-3</v>
      </c>
      <c r="J438" s="2">
        <v>1.4814814814814814E-3</v>
      </c>
      <c r="K438">
        <v>1</v>
      </c>
      <c r="L438">
        <v>0</v>
      </c>
      <c r="M438">
        <v>1</v>
      </c>
      <c r="N438">
        <v>0</v>
      </c>
      <c r="O438">
        <v>2</v>
      </c>
    </row>
    <row r="439" spans="1:15" x14ac:dyDescent="0.25">
      <c r="A439">
        <v>8</v>
      </c>
      <c r="B439">
        <v>300</v>
      </c>
      <c r="C439">
        <v>192</v>
      </c>
      <c r="D439" t="s">
        <v>9</v>
      </c>
      <c r="E439" t="s">
        <v>10</v>
      </c>
      <c r="F439" t="s">
        <v>10</v>
      </c>
      <c r="G439">
        <v>0</v>
      </c>
      <c r="H439">
        <v>0</v>
      </c>
      <c r="I439" s="2">
        <v>0</v>
      </c>
      <c r="J439" s="2">
        <v>0</v>
      </c>
      <c r="K439">
        <v>0</v>
      </c>
      <c r="L439">
        <v>0</v>
      </c>
      <c r="M439">
        <v>0</v>
      </c>
      <c r="N439">
        <v>0</v>
      </c>
      <c r="O439">
        <v>2</v>
      </c>
    </row>
    <row r="440" spans="1:15" x14ac:dyDescent="0.25">
      <c r="A440">
        <v>8</v>
      </c>
      <c r="B440">
        <v>100</v>
      </c>
      <c r="C440">
        <v>193</v>
      </c>
      <c r="D440" t="s">
        <v>9</v>
      </c>
      <c r="E440" t="s">
        <v>10</v>
      </c>
      <c r="F440" t="s">
        <v>9</v>
      </c>
      <c r="G440">
        <v>1</v>
      </c>
      <c r="H440">
        <v>0</v>
      </c>
      <c r="I440" s="2">
        <v>0</v>
      </c>
      <c r="J440" s="2">
        <v>3.4375E-3</v>
      </c>
      <c r="K440">
        <v>0</v>
      </c>
      <c r="L440">
        <v>0</v>
      </c>
      <c r="M440">
        <v>1</v>
      </c>
      <c r="N440">
        <v>0</v>
      </c>
      <c r="O440">
        <v>1</v>
      </c>
    </row>
    <row r="441" spans="1:15" x14ac:dyDescent="0.25">
      <c r="A441">
        <v>8</v>
      </c>
      <c r="B441">
        <v>100</v>
      </c>
      <c r="C441">
        <v>194</v>
      </c>
      <c r="D441" t="s">
        <v>9</v>
      </c>
      <c r="E441" t="s">
        <v>10</v>
      </c>
      <c r="F441" t="s">
        <v>10</v>
      </c>
      <c r="G441">
        <v>0</v>
      </c>
      <c r="H441">
        <v>0</v>
      </c>
      <c r="I441" s="2">
        <v>0</v>
      </c>
      <c r="J441" s="2">
        <v>0</v>
      </c>
      <c r="K441">
        <v>0</v>
      </c>
      <c r="L441">
        <v>0</v>
      </c>
      <c r="M441">
        <v>0</v>
      </c>
      <c r="N441">
        <v>0</v>
      </c>
      <c r="O441">
        <v>2</v>
      </c>
    </row>
    <row r="442" spans="1:15" x14ac:dyDescent="0.25">
      <c r="A442">
        <v>8</v>
      </c>
      <c r="B442">
        <v>300</v>
      </c>
      <c r="C442">
        <v>194</v>
      </c>
      <c r="D442" t="s">
        <v>9</v>
      </c>
      <c r="E442" t="s">
        <v>10</v>
      </c>
      <c r="F442" t="s">
        <v>10</v>
      </c>
      <c r="G442">
        <v>0</v>
      </c>
      <c r="H442">
        <v>0</v>
      </c>
      <c r="I442" s="2">
        <v>0</v>
      </c>
      <c r="J442" s="2">
        <v>0</v>
      </c>
      <c r="K442">
        <v>0</v>
      </c>
      <c r="L442">
        <v>0</v>
      </c>
      <c r="M442">
        <v>0</v>
      </c>
      <c r="N442">
        <v>0</v>
      </c>
      <c r="O442">
        <v>2</v>
      </c>
    </row>
    <row r="443" spans="1:15" x14ac:dyDescent="0.25">
      <c r="A443">
        <v>8</v>
      </c>
      <c r="B443">
        <v>100</v>
      </c>
      <c r="C443">
        <v>195</v>
      </c>
      <c r="D443" t="s">
        <v>9</v>
      </c>
      <c r="E443" t="s">
        <v>10</v>
      </c>
      <c r="F443" t="s">
        <v>10</v>
      </c>
      <c r="G443">
        <v>0</v>
      </c>
      <c r="H443">
        <v>0</v>
      </c>
      <c r="I443" s="2">
        <v>0</v>
      </c>
      <c r="J443" s="2">
        <v>0</v>
      </c>
      <c r="K443">
        <v>0</v>
      </c>
      <c r="L443">
        <v>0</v>
      </c>
      <c r="M443">
        <v>0</v>
      </c>
      <c r="N443">
        <v>0</v>
      </c>
      <c r="O443">
        <v>2</v>
      </c>
    </row>
    <row r="444" spans="1:15" x14ac:dyDescent="0.25">
      <c r="A444">
        <v>8</v>
      </c>
      <c r="B444">
        <v>300</v>
      </c>
      <c r="C444">
        <v>195</v>
      </c>
      <c r="D444" t="s">
        <v>10</v>
      </c>
      <c r="E444" t="s">
        <v>10</v>
      </c>
      <c r="F444" t="s">
        <v>9</v>
      </c>
      <c r="G444">
        <v>0</v>
      </c>
      <c r="H444">
        <v>1</v>
      </c>
      <c r="I444" s="2">
        <v>0</v>
      </c>
      <c r="J444" s="2">
        <v>7.8703703703703705E-4</v>
      </c>
      <c r="K444">
        <v>0</v>
      </c>
      <c r="L444">
        <v>0</v>
      </c>
      <c r="M444">
        <v>0</v>
      </c>
      <c r="N444">
        <v>1</v>
      </c>
      <c r="O444">
        <v>2</v>
      </c>
    </row>
    <row r="445" spans="1:15" x14ac:dyDescent="0.25">
      <c r="A445">
        <v>8</v>
      </c>
      <c r="B445">
        <v>100</v>
      </c>
      <c r="C445">
        <v>196</v>
      </c>
      <c r="D445" t="s">
        <v>9</v>
      </c>
      <c r="E445" t="s">
        <v>9</v>
      </c>
      <c r="F445" t="s">
        <v>10</v>
      </c>
      <c r="G445">
        <v>2</v>
      </c>
      <c r="H445">
        <v>0</v>
      </c>
      <c r="I445" s="2">
        <v>5.5208333333333333E-3</v>
      </c>
      <c r="J445" s="2">
        <v>0</v>
      </c>
      <c r="K445">
        <v>2</v>
      </c>
      <c r="L445">
        <v>0</v>
      </c>
      <c r="M445">
        <v>0</v>
      </c>
      <c r="N445">
        <v>0</v>
      </c>
      <c r="O445">
        <v>2</v>
      </c>
    </row>
    <row r="446" spans="1:15" x14ac:dyDescent="0.25">
      <c r="A446">
        <v>8</v>
      </c>
      <c r="B446">
        <v>300</v>
      </c>
      <c r="C446">
        <v>196</v>
      </c>
      <c r="D446" t="s">
        <v>9</v>
      </c>
      <c r="E446" t="s">
        <v>10</v>
      </c>
      <c r="F446" t="s">
        <v>10</v>
      </c>
      <c r="G446">
        <v>0</v>
      </c>
      <c r="H446">
        <v>0</v>
      </c>
      <c r="I446" s="2">
        <v>0</v>
      </c>
      <c r="J446" s="2">
        <v>0</v>
      </c>
      <c r="K446">
        <v>0</v>
      </c>
      <c r="L446">
        <v>0</v>
      </c>
      <c r="M446">
        <v>0</v>
      </c>
      <c r="N446">
        <v>0</v>
      </c>
      <c r="O446">
        <v>2</v>
      </c>
    </row>
    <row r="447" spans="1:15" x14ac:dyDescent="0.25">
      <c r="A447">
        <v>8</v>
      </c>
      <c r="B447">
        <v>100</v>
      </c>
      <c r="C447">
        <v>197</v>
      </c>
      <c r="D447" t="s">
        <v>9</v>
      </c>
      <c r="E447" t="s">
        <v>10</v>
      </c>
      <c r="F447" t="s">
        <v>10</v>
      </c>
      <c r="G447">
        <v>0</v>
      </c>
      <c r="H447">
        <v>0</v>
      </c>
      <c r="I447" s="2">
        <v>0</v>
      </c>
      <c r="J447" s="2">
        <v>0</v>
      </c>
      <c r="K447">
        <v>0</v>
      </c>
      <c r="L447">
        <v>0</v>
      </c>
      <c r="M447">
        <v>0</v>
      </c>
      <c r="N447">
        <v>0</v>
      </c>
      <c r="O447">
        <v>1</v>
      </c>
    </row>
    <row r="448" spans="1:15" x14ac:dyDescent="0.25">
      <c r="A448">
        <v>8</v>
      </c>
      <c r="B448">
        <v>100</v>
      </c>
      <c r="C448">
        <v>198</v>
      </c>
      <c r="D448" t="s">
        <v>9</v>
      </c>
      <c r="E448" t="s">
        <v>10</v>
      </c>
      <c r="F448" t="s">
        <v>10</v>
      </c>
      <c r="G448">
        <v>0</v>
      </c>
      <c r="H448">
        <v>0</v>
      </c>
      <c r="I448" s="2">
        <v>0</v>
      </c>
      <c r="J448" s="2">
        <v>0</v>
      </c>
      <c r="K448">
        <v>0</v>
      </c>
      <c r="L448">
        <v>0</v>
      </c>
      <c r="M448">
        <v>0</v>
      </c>
      <c r="N448">
        <v>0</v>
      </c>
      <c r="O448">
        <v>1</v>
      </c>
    </row>
    <row r="449" spans="1:15" x14ac:dyDescent="0.25">
      <c r="A449">
        <v>8</v>
      </c>
      <c r="B449">
        <v>100</v>
      </c>
      <c r="C449">
        <v>199</v>
      </c>
      <c r="D449" t="s">
        <v>9</v>
      </c>
      <c r="E449" t="s">
        <v>10</v>
      </c>
      <c r="F449" t="s">
        <v>10</v>
      </c>
      <c r="G449">
        <v>0</v>
      </c>
      <c r="H449">
        <v>0</v>
      </c>
      <c r="I449" s="2">
        <v>0</v>
      </c>
      <c r="J449" s="2">
        <v>0</v>
      </c>
      <c r="K449">
        <v>0</v>
      </c>
      <c r="L449">
        <v>0</v>
      </c>
      <c r="M449">
        <v>0</v>
      </c>
      <c r="N449">
        <v>0</v>
      </c>
      <c r="O449">
        <v>1</v>
      </c>
    </row>
    <row r="450" spans="1:15" x14ac:dyDescent="0.25">
      <c r="A450">
        <v>8</v>
      </c>
      <c r="B450">
        <v>100</v>
      </c>
      <c r="C450">
        <v>200</v>
      </c>
      <c r="D450" t="s">
        <v>10</v>
      </c>
      <c r="E450" t="s">
        <v>10</v>
      </c>
      <c r="F450" t="s">
        <v>9</v>
      </c>
      <c r="G450">
        <v>1</v>
      </c>
      <c r="H450">
        <v>0</v>
      </c>
      <c r="I450" s="2">
        <v>0</v>
      </c>
      <c r="J450" s="2">
        <v>1.2037037037037038E-3</v>
      </c>
      <c r="K450">
        <v>0</v>
      </c>
      <c r="L450">
        <v>0</v>
      </c>
      <c r="M450">
        <v>1</v>
      </c>
      <c r="N450">
        <v>0</v>
      </c>
      <c r="O450">
        <v>1</v>
      </c>
    </row>
    <row r="451" spans="1:15" x14ac:dyDescent="0.25">
      <c r="A451">
        <v>8</v>
      </c>
      <c r="B451">
        <v>100</v>
      </c>
      <c r="C451">
        <v>201</v>
      </c>
      <c r="D451" t="s">
        <v>10</v>
      </c>
      <c r="E451" t="s">
        <v>10</v>
      </c>
      <c r="F451" t="s">
        <v>9</v>
      </c>
      <c r="G451">
        <v>1</v>
      </c>
      <c r="H451">
        <v>0</v>
      </c>
      <c r="I451" s="2">
        <v>0</v>
      </c>
      <c r="J451" s="2">
        <v>1.3888888888888889E-3</v>
      </c>
      <c r="K451">
        <v>0</v>
      </c>
      <c r="L451">
        <v>0</v>
      </c>
      <c r="M451">
        <v>1</v>
      </c>
      <c r="N451">
        <v>0</v>
      </c>
      <c r="O451">
        <v>2</v>
      </c>
    </row>
    <row r="452" spans="1:15" x14ac:dyDescent="0.25">
      <c r="A452">
        <v>8</v>
      </c>
      <c r="B452">
        <v>300</v>
      </c>
      <c r="C452">
        <v>201</v>
      </c>
      <c r="D452" t="s">
        <v>9</v>
      </c>
      <c r="E452" t="s">
        <v>10</v>
      </c>
      <c r="F452" t="s">
        <v>10</v>
      </c>
      <c r="G452">
        <v>0</v>
      </c>
      <c r="H452">
        <v>0</v>
      </c>
      <c r="I452" s="2">
        <v>0</v>
      </c>
      <c r="J452" s="2">
        <v>0</v>
      </c>
      <c r="K452">
        <v>0</v>
      </c>
      <c r="L452">
        <v>0</v>
      </c>
      <c r="M452">
        <v>0</v>
      </c>
      <c r="N452">
        <v>0</v>
      </c>
      <c r="O452">
        <v>2</v>
      </c>
    </row>
    <row r="453" spans="1:15" x14ac:dyDescent="0.25">
      <c r="A453">
        <v>8</v>
      </c>
      <c r="B453">
        <v>100</v>
      </c>
      <c r="C453">
        <v>202</v>
      </c>
      <c r="D453" t="s">
        <v>10</v>
      </c>
      <c r="E453" t="s">
        <v>10</v>
      </c>
      <c r="F453" t="s">
        <v>9</v>
      </c>
      <c r="G453">
        <v>1</v>
      </c>
      <c r="H453">
        <v>0</v>
      </c>
      <c r="I453" s="2">
        <v>0</v>
      </c>
      <c r="J453" s="2">
        <v>9.3750000000000007E-4</v>
      </c>
      <c r="K453">
        <v>0</v>
      </c>
      <c r="L453">
        <v>0</v>
      </c>
      <c r="M453">
        <v>1</v>
      </c>
      <c r="N453">
        <v>0</v>
      </c>
      <c r="O453">
        <v>2</v>
      </c>
    </row>
    <row r="454" spans="1:15" x14ac:dyDescent="0.25">
      <c r="A454">
        <v>8</v>
      </c>
      <c r="B454">
        <v>300</v>
      </c>
      <c r="C454">
        <v>202</v>
      </c>
      <c r="D454" t="s">
        <v>9</v>
      </c>
      <c r="E454" t="s">
        <v>10</v>
      </c>
      <c r="F454" t="s">
        <v>10</v>
      </c>
      <c r="G454">
        <v>0</v>
      </c>
      <c r="H454">
        <v>0</v>
      </c>
      <c r="I454" s="2">
        <v>0</v>
      </c>
      <c r="J454" s="2">
        <v>0</v>
      </c>
      <c r="K454">
        <v>0</v>
      </c>
      <c r="L454">
        <v>0</v>
      </c>
      <c r="M454">
        <v>0</v>
      </c>
      <c r="N454">
        <v>0</v>
      </c>
      <c r="O454">
        <v>2</v>
      </c>
    </row>
    <row r="455" spans="1:15" x14ac:dyDescent="0.25">
      <c r="A455">
        <v>8</v>
      </c>
      <c r="B455">
        <v>100</v>
      </c>
      <c r="C455">
        <v>203</v>
      </c>
      <c r="D455" t="s">
        <v>10</v>
      </c>
      <c r="E455" t="s">
        <v>10</v>
      </c>
      <c r="F455" t="s">
        <v>9</v>
      </c>
      <c r="G455">
        <v>1</v>
      </c>
      <c r="H455">
        <v>0</v>
      </c>
      <c r="I455" s="2">
        <v>0</v>
      </c>
      <c r="J455" s="2">
        <v>2.0949074074074073E-3</v>
      </c>
      <c r="K455">
        <v>0</v>
      </c>
      <c r="L455">
        <v>0</v>
      </c>
      <c r="M455">
        <v>1</v>
      </c>
      <c r="N455">
        <v>0</v>
      </c>
      <c r="O455">
        <v>1</v>
      </c>
    </row>
    <row r="456" spans="1:15" x14ac:dyDescent="0.25">
      <c r="A456">
        <v>8</v>
      </c>
      <c r="B456">
        <v>100</v>
      </c>
      <c r="C456">
        <v>204</v>
      </c>
      <c r="D456" t="s">
        <v>10</v>
      </c>
      <c r="E456" t="s">
        <v>9</v>
      </c>
      <c r="F456" t="s">
        <v>10</v>
      </c>
      <c r="G456">
        <v>1</v>
      </c>
      <c r="H456">
        <v>0</v>
      </c>
      <c r="I456" s="2">
        <v>1.5624999999999999E-3</v>
      </c>
      <c r="J456" s="2">
        <v>0</v>
      </c>
      <c r="K456">
        <v>1</v>
      </c>
      <c r="L456">
        <v>0</v>
      </c>
      <c r="M456">
        <v>0</v>
      </c>
      <c r="N456">
        <v>0</v>
      </c>
      <c r="O456">
        <v>1</v>
      </c>
    </row>
    <row r="457" spans="1:15" x14ac:dyDescent="0.25">
      <c r="A457">
        <v>8</v>
      </c>
      <c r="B457">
        <v>100</v>
      </c>
      <c r="C457">
        <v>205</v>
      </c>
      <c r="D457" t="s">
        <v>10</v>
      </c>
      <c r="E457" t="s">
        <v>10</v>
      </c>
      <c r="F457" t="s">
        <v>9</v>
      </c>
      <c r="G457">
        <v>1</v>
      </c>
      <c r="H457">
        <v>0</v>
      </c>
      <c r="I457" s="2">
        <v>0</v>
      </c>
      <c r="J457" s="2">
        <v>1.7592592592592592E-3</v>
      </c>
      <c r="K457">
        <v>0</v>
      </c>
      <c r="L457">
        <v>0</v>
      </c>
      <c r="M457">
        <v>1</v>
      </c>
      <c r="N457">
        <v>0</v>
      </c>
      <c r="O457">
        <v>1</v>
      </c>
    </row>
    <row r="458" spans="1:15" x14ac:dyDescent="0.25">
      <c r="A458">
        <v>8</v>
      </c>
      <c r="B458">
        <v>100</v>
      </c>
      <c r="C458">
        <v>206</v>
      </c>
      <c r="D458" t="s">
        <v>10</v>
      </c>
      <c r="E458" t="s">
        <v>9</v>
      </c>
      <c r="F458" t="s">
        <v>10</v>
      </c>
      <c r="G458">
        <v>1</v>
      </c>
      <c r="H458">
        <v>0</v>
      </c>
      <c r="I458" s="2">
        <v>1.3888888888888889E-3</v>
      </c>
      <c r="J458" s="2">
        <v>0</v>
      </c>
      <c r="K458">
        <v>1</v>
      </c>
      <c r="L458">
        <v>0</v>
      </c>
      <c r="M458">
        <v>0</v>
      </c>
      <c r="N458">
        <v>0</v>
      </c>
      <c r="O458">
        <v>1</v>
      </c>
    </row>
    <row r="459" spans="1:15" x14ac:dyDescent="0.25">
      <c r="A459">
        <v>8</v>
      </c>
      <c r="B459">
        <v>300</v>
      </c>
      <c r="C459">
        <v>207</v>
      </c>
      <c r="D459" t="s">
        <v>9</v>
      </c>
      <c r="E459" t="s">
        <v>10</v>
      </c>
      <c r="F459" t="s">
        <v>9</v>
      </c>
      <c r="G459">
        <v>0</v>
      </c>
      <c r="H459">
        <v>1</v>
      </c>
      <c r="I459" s="2">
        <v>0</v>
      </c>
      <c r="J459" s="2">
        <v>2.7662037037037034E-3</v>
      </c>
      <c r="K459">
        <v>0</v>
      </c>
      <c r="L459">
        <v>0</v>
      </c>
      <c r="M459">
        <v>0</v>
      </c>
      <c r="N459">
        <v>1</v>
      </c>
      <c r="O459">
        <v>1</v>
      </c>
    </row>
    <row r="460" spans="1:15" x14ac:dyDescent="0.25">
      <c r="A460">
        <v>8</v>
      </c>
      <c r="B460">
        <v>300</v>
      </c>
      <c r="C460">
        <v>208</v>
      </c>
      <c r="D460" t="s">
        <v>9</v>
      </c>
      <c r="E460" t="s">
        <v>10</v>
      </c>
      <c r="F460" t="s">
        <v>10</v>
      </c>
      <c r="G460">
        <v>0</v>
      </c>
      <c r="H460">
        <v>0</v>
      </c>
      <c r="I460" s="2">
        <v>0</v>
      </c>
      <c r="J460" s="2">
        <v>0</v>
      </c>
      <c r="K460">
        <v>0</v>
      </c>
      <c r="L460">
        <v>0</v>
      </c>
      <c r="M460">
        <v>0</v>
      </c>
      <c r="N460">
        <v>0</v>
      </c>
      <c r="O460">
        <v>1</v>
      </c>
    </row>
    <row r="461" spans="1:15" x14ac:dyDescent="0.25">
      <c r="A461">
        <v>8</v>
      </c>
      <c r="B461">
        <v>300</v>
      </c>
      <c r="C461">
        <v>209</v>
      </c>
      <c r="D461" t="s">
        <v>9</v>
      </c>
      <c r="E461" t="s">
        <v>10</v>
      </c>
      <c r="F461" t="s">
        <v>10</v>
      </c>
      <c r="G461">
        <v>0</v>
      </c>
      <c r="H461">
        <v>0</v>
      </c>
      <c r="I461" s="2">
        <v>0</v>
      </c>
      <c r="J461" s="2">
        <v>0</v>
      </c>
      <c r="K461">
        <v>0</v>
      </c>
      <c r="L461">
        <v>0</v>
      </c>
      <c r="M461">
        <v>0</v>
      </c>
      <c r="N461">
        <v>0</v>
      </c>
      <c r="O461">
        <v>1</v>
      </c>
    </row>
    <row r="462" spans="1:15" x14ac:dyDescent="0.25">
      <c r="A462">
        <v>8</v>
      </c>
      <c r="B462">
        <v>300</v>
      </c>
      <c r="C462">
        <v>210</v>
      </c>
      <c r="D462" t="s">
        <v>9</v>
      </c>
      <c r="E462" t="s">
        <v>10</v>
      </c>
      <c r="F462" t="s">
        <v>10</v>
      </c>
      <c r="G462">
        <v>0</v>
      </c>
      <c r="H462">
        <v>0</v>
      </c>
      <c r="I462" s="2">
        <v>0</v>
      </c>
      <c r="J462" s="2">
        <v>0</v>
      </c>
      <c r="K462">
        <v>0</v>
      </c>
      <c r="L462">
        <v>0</v>
      </c>
      <c r="M462">
        <v>0</v>
      </c>
      <c r="N462">
        <v>0</v>
      </c>
      <c r="O462">
        <v>1</v>
      </c>
    </row>
    <row r="463" spans="1:15" x14ac:dyDescent="0.25">
      <c r="A463">
        <v>8</v>
      </c>
      <c r="B463">
        <v>300</v>
      </c>
      <c r="C463">
        <v>211</v>
      </c>
      <c r="D463" t="s">
        <v>9</v>
      </c>
      <c r="E463" t="s">
        <v>9</v>
      </c>
      <c r="F463" t="s">
        <v>10</v>
      </c>
      <c r="G463">
        <v>0</v>
      </c>
      <c r="H463">
        <v>1</v>
      </c>
      <c r="I463" s="2">
        <v>7.7546296296296304E-4</v>
      </c>
      <c r="J463" s="2">
        <v>0</v>
      </c>
      <c r="K463">
        <v>0</v>
      </c>
      <c r="L463">
        <v>1</v>
      </c>
      <c r="M463">
        <v>0</v>
      </c>
      <c r="N463">
        <v>0</v>
      </c>
      <c r="O463">
        <v>1</v>
      </c>
    </row>
    <row r="464" spans="1:15" x14ac:dyDescent="0.25">
      <c r="A464">
        <v>8</v>
      </c>
      <c r="B464">
        <v>300</v>
      </c>
      <c r="C464">
        <v>212</v>
      </c>
      <c r="D464" t="s">
        <v>9</v>
      </c>
      <c r="E464" t="s">
        <v>10</v>
      </c>
      <c r="F464" t="s">
        <v>10</v>
      </c>
      <c r="G464">
        <v>0</v>
      </c>
      <c r="H464">
        <v>0</v>
      </c>
      <c r="I464" s="2">
        <v>0</v>
      </c>
      <c r="J464" s="2">
        <v>0</v>
      </c>
      <c r="K464">
        <v>0</v>
      </c>
      <c r="L464">
        <v>0</v>
      </c>
      <c r="M464">
        <v>0</v>
      </c>
      <c r="N464">
        <v>0</v>
      </c>
      <c r="O464">
        <v>1</v>
      </c>
    </row>
    <row r="465" spans="1:15" x14ac:dyDescent="0.25">
      <c r="A465">
        <v>8</v>
      </c>
      <c r="B465">
        <v>300</v>
      </c>
      <c r="C465">
        <v>213</v>
      </c>
      <c r="D465" t="s">
        <v>9</v>
      </c>
      <c r="E465" t="s">
        <v>10</v>
      </c>
      <c r="F465" t="s">
        <v>10</v>
      </c>
      <c r="G465">
        <v>0</v>
      </c>
      <c r="H465">
        <v>0</v>
      </c>
      <c r="I465" s="2">
        <v>0</v>
      </c>
      <c r="J465" s="2">
        <v>0</v>
      </c>
      <c r="K465">
        <v>0</v>
      </c>
      <c r="L465">
        <v>0</v>
      </c>
      <c r="M465">
        <v>0</v>
      </c>
      <c r="N465">
        <v>0</v>
      </c>
      <c r="O465">
        <v>1</v>
      </c>
    </row>
    <row r="466" spans="1:15" x14ac:dyDescent="0.25">
      <c r="A466">
        <v>8</v>
      </c>
      <c r="B466">
        <v>300</v>
      </c>
      <c r="C466">
        <v>214</v>
      </c>
      <c r="D466" t="s">
        <v>9</v>
      </c>
      <c r="E466" t="s">
        <v>10</v>
      </c>
      <c r="F466" t="s">
        <v>10</v>
      </c>
      <c r="G466">
        <v>0</v>
      </c>
      <c r="H466">
        <v>0</v>
      </c>
      <c r="I466" s="2">
        <v>0</v>
      </c>
      <c r="J466" s="2">
        <v>0</v>
      </c>
      <c r="K466">
        <v>0</v>
      </c>
      <c r="L466">
        <v>0</v>
      </c>
      <c r="M466">
        <v>0</v>
      </c>
      <c r="N466">
        <v>0</v>
      </c>
      <c r="O466">
        <v>1</v>
      </c>
    </row>
    <row r="467" spans="1:15" x14ac:dyDescent="0.25">
      <c r="A467">
        <v>8</v>
      </c>
      <c r="B467">
        <v>300</v>
      </c>
      <c r="C467">
        <v>215</v>
      </c>
      <c r="D467" t="s">
        <v>9</v>
      </c>
      <c r="E467" t="s">
        <v>10</v>
      </c>
      <c r="F467" t="s">
        <v>10</v>
      </c>
      <c r="G467">
        <v>0</v>
      </c>
      <c r="H467">
        <v>0</v>
      </c>
      <c r="I467" s="2">
        <v>0</v>
      </c>
      <c r="J467" s="2">
        <v>0</v>
      </c>
      <c r="K467">
        <v>0</v>
      </c>
      <c r="L467">
        <v>0</v>
      </c>
      <c r="M467">
        <v>0</v>
      </c>
      <c r="N467">
        <v>0</v>
      </c>
      <c r="O467">
        <v>1</v>
      </c>
    </row>
    <row r="468" spans="1:15" x14ac:dyDescent="0.25">
      <c r="A468">
        <v>8</v>
      </c>
      <c r="B468">
        <v>300</v>
      </c>
      <c r="C468">
        <v>216</v>
      </c>
      <c r="D468" t="s">
        <v>9</v>
      </c>
      <c r="E468" t="s">
        <v>10</v>
      </c>
      <c r="F468" t="s">
        <v>10</v>
      </c>
      <c r="G468">
        <v>0</v>
      </c>
      <c r="H468">
        <v>0</v>
      </c>
      <c r="I468" s="2">
        <v>0</v>
      </c>
      <c r="J468" s="2">
        <v>0</v>
      </c>
      <c r="K468">
        <v>0</v>
      </c>
      <c r="L468">
        <v>0</v>
      </c>
      <c r="M468">
        <v>0</v>
      </c>
      <c r="N468">
        <v>0</v>
      </c>
      <c r="O468">
        <v>1</v>
      </c>
    </row>
    <row r="469" spans="1:15" x14ac:dyDescent="0.25">
      <c r="A469">
        <v>8</v>
      </c>
      <c r="B469">
        <v>300</v>
      </c>
      <c r="C469">
        <v>217</v>
      </c>
      <c r="D469" t="s">
        <v>9</v>
      </c>
      <c r="E469" t="s">
        <v>10</v>
      </c>
      <c r="F469" t="s">
        <v>9</v>
      </c>
      <c r="G469">
        <v>0</v>
      </c>
      <c r="H469">
        <v>1</v>
      </c>
      <c r="I469" s="2">
        <v>0</v>
      </c>
      <c r="J469" s="2">
        <v>3.4490740740740745E-3</v>
      </c>
      <c r="K469">
        <v>0</v>
      </c>
      <c r="L469">
        <v>0</v>
      </c>
      <c r="M469">
        <v>0</v>
      </c>
      <c r="N469">
        <v>1</v>
      </c>
      <c r="O469">
        <v>1</v>
      </c>
    </row>
    <row r="470" spans="1:15" x14ac:dyDescent="0.25">
      <c r="A470">
        <v>8</v>
      </c>
      <c r="B470">
        <v>300</v>
      </c>
      <c r="C470">
        <v>218</v>
      </c>
      <c r="D470" t="s">
        <v>9</v>
      </c>
      <c r="E470" t="s">
        <v>10</v>
      </c>
      <c r="F470" t="s">
        <v>10</v>
      </c>
      <c r="G470">
        <v>0</v>
      </c>
      <c r="H470">
        <v>0</v>
      </c>
      <c r="I470" s="2">
        <v>0</v>
      </c>
      <c r="J470" s="2">
        <v>0</v>
      </c>
      <c r="K470">
        <v>0</v>
      </c>
      <c r="L470">
        <v>0</v>
      </c>
      <c r="M470">
        <v>0</v>
      </c>
      <c r="N470">
        <v>0</v>
      </c>
      <c r="O470">
        <v>1</v>
      </c>
    </row>
    <row r="471" spans="1:15" x14ac:dyDescent="0.25">
      <c r="A471">
        <v>8</v>
      </c>
      <c r="B471">
        <v>300</v>
      </c>
      <c r="C471">
        <v>219</v>
      </c>
      <c r="D471" t="s">
        <v>10</v>
      </c>
      <c r="E471" t="s">
        <v>9</v>
      </c>
      <c r="F471" t="s">
        <v>10</v>
      </c>
      <c r="G471">
        <v>1</v>
      </c>
      <c r="H471">
        <v>1</v>
      </c>
      <c r="I471" s="2">
        <v>4.3287037037037035E-3</v>
      </c>
      <c r="J471" s="2">
        <v>0</v>
      </c>
      <c r="K471">
        <v>1</v>
      </c>
      <c r="L471">
        <v>1</v>
      </c>
      <c r="M471">
        <v>0</v>
      </c>
      <c r="N471">
        <v>0</v>
      </c>
      <c r="O471">
        <v>1</v>
      </c>
    </row>
    <row r="472" spans="1:15" x14ac:dyDescent="0.25">
      <c r="A472">
        <v>8</v>
      </c>
      <c r="B472">
        <v>300</v>
      </c>
      <c r="C472">
        <v>220</v>
      </c>
      <c r="D472" t="s">
        <v>10</v>
      </c>
      <c r="E472" t="s">
        <v>10</v>
      </c>
      <c r="F472" t="s">
        <v>9</v>
      </c>
      <c r="G472">
        <v>0</v>
      </c>
      <c r="H472">
        <v>1</v>
      </c>
      <c r="I472" s="2">
        <v>0</v>
      </c>
      <c r="J472" s="2">
        <v>7.7546296296296304E-4</v>
      </c>
      <c r="K472">
        <v>0</v>
      </c>
      <c r="L472">
        <v>0</v>
      </c>
      <c r="M472">
        <v>0</v>
      </c>
      <c r="N472">
        <v>1</v>
      </c>
      <c r="O472">
        <v>1</v>
      </c>
    </row>
    <row r="473" spans="1:15" x14ac:dyDescent="0.25">
      <c r="A473">
        <v>8</v>
      </c>
      <c r="B473">
        <v>300</v>
      </c>
      <c r="C473">
        <v>221</v>
      </c>
      <c r="D473" t="s">
        <v>10</v>
      </c>
      <c r="E473" t="s">
        <v>9</v>
      </c>
      <c r="F473" t="s">
        <v>10</v>
      </c>
      <c r="G473">
        <v>0</v>
      </c>
      <c r="H473">
        <v>1</v>
      </c>
      <c r="I473" s="2">
        <v>2.7662037037037034E-3</v>
      </c>
      <c r="J473" s="2">
        <v>0</v>
      </c>
      <c r="K473">
        <v>0</v>
      </c>
      <c r="L473">
        <v>1</v>
      </c>
      <c r="M473">
        <v>0</v>
      </c>
      <c r="N473">
        <v>0</v>
      </c>
      <c r="O473">
        <v>1</v>
      </c>
    </row>
    <row r="474" spans="1:15" x14ac:dyDescent="0.25">
      <c r="A474">
        <v>8</v>
      </c>
      <c r="B474">
        <v>300</v>
      </c>
      <c r="C474">
        <v>222</v>
      </c>
      <c r="D474" t="s">
        <v>10</v>
      </c>
      <c r="E474" t="s">
        <v>9</v>
      </c>
      <c r="F474" t="s">
        <v>10</v>
      </c>
      <c r="G474">
        <v>0</v>
      </c>
      <c r="H474">
        <v>1</v>
      </c>
      <c r="I474" s="2">
        <v>3.4490740740740745E-3</v>
      </c>
      <c r="J474" s="2">
        <v>0</v>
      </c>
      <c r="K474">
        <v>0</v>
      </c>
      <c r="L474">
        <v>1</v>
      </c>
      <c r="M474">
        <v>0</v>
      </c>
      <c r="N474">
        <v>0</v>
      </c>
      <c r="O474">
        <v>1</v>
      </c>
    </row>
    <row r="475" spans="1:15" x14ac:dyDescent="0.25">
      <c r="A475">
        <v>8</v>
      </c>
      <c r="B475">
        <v>300</v>
      </c>
      <c r="C475">
        <v>223</v>
      </c>
      <c r="D475" t="s">
        <v>10</v>
      </c>
      <c r="E475" t="s">
        <v>9</v>
      </c>
      <c r="F475" t="s">
        <v>10</v>
      </c>
      <c r="G475">
        <v>0</v>
      </c>
      <c r="H475">
        <v>1</v>
      </c>
      <c r="I475" s="2">
        <v>3.414351851851852E-3</v>
      </c>
      <c r="J475" s="2">
        <v>0</v>
      </c>
      <c r="K475">
        <v>0</v>
      </c>
      <c r="L475">
        <v>1</v>
      </c>
      <c r="M475">
        <v>0</v>
      </c>
      <c r="N475">
        <v>0</v>
      </c>
      <c r="O475">
        <v>1</v>
      </c>
    </row>
    <row r="476" spans="1:15" x14ac:dyDescent="0.25">
      <c r="A476">
        <v>8</v>
      </c>
      <c r="B476">
        <v>300</v>
      </c>
      <c r="C476">
        <v>224</v>
      </c>
      <c r="D476" t="s">
        <v>10</v>
      </c>
      <c r="E476" t="s">
        <v>9</v>
      </c>
      <c r="F476" t="s">
        <v>10</v>
      </c>
      <c r="G476">
        <v>0</v>
      </c>
      <c r="H476">
        <v>1</v>
      </c>
      <c r="I476" s="2">
        <v>7.8703703703703705E-4</v>
      </c>
      <c r="J476" s="2">
        <v>0</v>
      </c>
      <c r="K476">
        <v>0</v>
      </c>
      <c r="L476">
        <v>1</v>
      </c>
      <c r="M476">
        <v>0</v>
      </c>
      <c r="N476">
        <v>0</v>
      </c>
      <c r="O476">
        <v>1</v>
      </c>
    </row>
    <row r="477" spans="1:15" x14ac:dyDescent="0.25">
      <c r="A477">
        <v>9</v>
      </c>
      <c r="B477">
        <v>100</v>
      </c>
      <c r="C477">
        <v>2</v>
      </c>
      <c r="D477" t="s">
        <v>10</v>
      </c>
      <c r="E477" t="s">
        <v>10</v>
      </c>
      <c r="F477" t="s">
        <v>9</v>
      </c>
      <c r="G477">
        <v>1</v>
      </c>
      <c r="H477">
        <v>0</v>
      </c>
      <c r="I477" s="3">
        <v>0</v>
      </c>
      <c r="J477" s="3">
        <v>8.449074074074075E-4</v>
      </c>
      <c r="K477" s="4">
        <v>0</v>
      </c>
      <c r="L477" s="4">
        <v>0</v>
      </c>
      <c r="M477" s="4">
        <v>1</v>
      </c>
      <c r="N477" s="4">
        <v>0</v>
      </c>
      <c r="O477" s="4">
        <v>2</v>
      </c>
    </row>
    <row r="478" spans="1:15" x14ac:dyDescent="0.25">
      <c r="A478">
        <v>9</v>
      </c>
      <c r="B478">
        <v>300</v>
      </c>
      <c r="C478">
        <v>2</v>
      </c>
      <c r="D478" t="s">
        <v>9</v>
      </c>
      <c r="E478" t="s">
        <v>10</v>
      </c>
      <c r="F478" t="s">
        <v>9</v>
      </c>
      <c r="G478">
        <v>1</v>
      </c>
      <c r="H478">
        <v>0</v>
      </c>
      <c r="I478" s="3">
        <v>0</v>
      </c>
      <c r="J478" s="3">
        <v>3.5879629629629629E-3</v>
      </c>
      <c r="K478" s="4">
        <v>0</v>
      </c>
      <c r="L478" s="4">
        <v>0</v>
      </c>
      <c r="M478" s="4">
        <v>1</v>
      </c>
      <c r="N478" s="4">
        <v>0</v>
      </c>
      <c r="O478" s="4">
        <v>2</v>
      </c>
    </row>
    <row r="479" spans="1:15" x14ac:dyDescent="0.25">
      <c r="A479">
        <v>9</v>
      </c>
      <c r="B479">
        <v>300</v>
      </c>
      <c r="C479">
        <v>3</v>
      </c>
      <c r="D479" t="s">
        <v>9</v>
      </c>
      <c r="E479" t="s">
        <v>9</v>
      </c>
      <c r="F479" t="s">
        <v>10</v>
      </c>
      <c r="G479">
        <v>1</v>
      </c>
      <c r="H479">
        <v>0</v>
      </c>
      <c r="I479" s="3">
        <v>4.1666666666666666E-3</v>
      </c>
      <c r="J479" s="3">
        <v>0</v>
      </c>
      <c r="K479" s="4">
        <v>1</v>
      </c>
      <c r="L479" s="4">
        <v>0</v>
      </c>
      <c r="M479" s="4">
        <v>0</v>
      </c>
      <c r="N479" s="4">
        <v>0</v>
      </c>
      <c r="O479" s="4">
        <v>1</v>
      </c>
    </row>
    <row r="480" spans="1:15" x14ac:dyDescent="0.25">
      <c r="A480">
        <v>9</v>
      </c>
      <c r="B480">
        <v>100</v>
      </c>
      <c r="C480">
        <v>4</v>
      </c>
      <c r="D480" t="s">
        <v>9</v>
      </c>
      <c r="E480" t="s">
        <v>9</v>
      </c>
      <c r="F480" t="s">
        <v>10</v>
      </c>
      <c r="G480">
        <v>1</v>
      </c>
      <c r="H480">
        <v>0</v>
      </c>
      <c r="I480" s="3">
        <v>8.449074074074075E-4</v>
      </c>
      <c r="J480" s="3">
        <v>0</v>
      </c>
      <c r="K480" s="4">
        <v>1</v>
      </c>
      <c r="L480" s="4">
        <v>0</v>
      </c>
      <c r="M480" s="4">
        <v>0</v>
      </c>
      <c r="N480" s="4">
        <v>0</v>
      </c>
      <c r="O480" s="4">
        <v>2</v>
      </c>
    </row>
    <row r="481" spans="1:15" x14ac:dyDescent="0.25">
      <c r="A481">
        <v>9</v>
      </c>
      <c r="B481">
        <v>300</v>
      </c>
      <c r="C481">
        <v>4</v>
      </c>
      <c r="D481" t="s">
        <v>9</v>
      </c>
      <c r="E481" t="s">
        <v>9</v>
      </c>
      <c r="F481" t="s">
        <v>10</v>
      </c>
      <c r="G481">
        <v>2</v>
      </c>
      <c r="H481">
        <v>0</v>
      </c>
      <c r="I481" s="3">
        <v>1.2372685185185186E-2</v>
      </c>
      <c r="J481" s="3">
        <v>0</v>
      </c>
      <c r="K481" s="4">
        <v>2</v>
      </c>
      <c r="L481" s="4">
        <v>0</v>
      </c>
      <c r="M481" s="4">
        <v>0</v>
      </c>
      <c r="N481" s="4">
        <v>0</v>
      </c>
      <c r="O481" s="4">
        <v>2</v>
      </c>
    </row>
    <row r="482" spans="1:15" x14ac:dyDescent="0.25">
      <c r="A482">
        <v>9</v>
      </c>
      <c r="B482">
        <v>300</v>
      </c>
      <c r="C482">
        <v>6</v>
      </c>
      <c r="D482" t="s">
        <v>9</v>
      </c>
      <c r="E482" t="s">
        <v>10</v>
      </c>
      <c r="F482" t="s">
        <v>9</v>
      </c>
      <c r="G482">
        <v>1</v>
      </c>
      <c r="H482">
        <v>0</v>
      </c>
      <c r="I482" s="3">
        <v>0</v>
      </c>
      <c r="J482" s="3">
        <v>1.6782407407407406E-3</v>
      </c>
      <c r="K482" s="4">
        <v>0</v>
      </c>
      <c r="L482" s="4">
        <v>0</v>
      </c>
      <c r="M482" s="4">
        <v>1</v>
      </c>
      <c r="N482" s="4">
        <v>0</v>
      </c>
      <c r="O482" s="4">
        <v>1</v>
      </c>
    </row>
    <row r="483" spans="1:15" x14ac:dyDescent="0.25">
      <c r="A483">
        <v>9</v>
      </c>
      <c r="B483">
        <v>300</v>
      </c>
      <c r="C483">
        <v>14</v>
      </c>
      <c r="D483" t="s">
        <v>9</v>
      </c>
      <c r="E483" t="s">
        <v>9</v>
      </c>
      <c r="F483" t="s">
        <v>10</v>
      </c>
      <c r="G483">
        <v>3</v>
      </c>
      <c r="H483">
        <v>0</v>
      </c>
      <c r="I483" s="3">
        <v>7.5810185185185182E-3</v>
      </c>
      <c r="J483" s="3">
        <v>0</v>
      </c>
      <c r="K483" s="4">
        <v>3</v>
      </c>
      <c r="L483" s="4">
        <v>0</v>
      </c>
      <c r="M483" s="4">
        <v>0</v>
      </c>
      <c r="N483" s="4">
        <v>0</v>
      </c>
      <c r="O483" s="4">
        <v>1</v>
      </c>
    </row>
    <row r="484" spans="1:15" x14ac:dyDescent="0.25">
      <c r="A484">
        <v>9</v>
      </c>
      <c r="B484">
        <v>100</v>
      </c>
      <c r="C484">
        <v>17</v>
      </c>
      <c r="D484" t="s">
        <v>10</v>
      </c>
      <c r="E484" t="s">
        <v>10</v>
      </c>
      <c r="F484" t="s">
        <v>9</v>
      </c>
      <c r="G484">
        <v>1</v>
      </c>
      <c r="H484">
        <v>0</v>
      </c>
      <c r="I484" s="3">
        <v>0</v>
      </c>
      <c r="J484" s="3">
        <v>1.6203703703703703E-3</v>
      </c>
      <c r="K484" s="4">
        <v>0</v>
      </c>
      <c r="L484" s="4">
        <v>0</v>
      </c>
      <c r="M484" s="4">
        <v>1</v>
      </c>
      <c r="N484" s="4">
        <v>0</v>
      </c>
      <c r="O484" s="4">
        <v>1</v>
      </c>
    </row>
    <row r="485" spans="1:15" x14ac:dyDescent="0.25">
      <c r="A485">
        <v>9</v>
      </c>
      <c r="B485">
        <v>100</v>
      </c>
      <c r="C485">
        <v>18</v>
      </c>
      <c r="D485" t="s">
        <v>9</v>
      </c>
      <c r="E485" t="s">
        <v>10</v>
      </c>
      <c r="F485" t="s">
        <v>10</v>
      </c>
      <c r="G485">
        <v>0</v>
      </c>
      <c r="H485">
        <v>0</v>
      </c>
      <c r="I485" s="3">
        <v>0</v>
      </c>
      <c r="J485" s="3">
        <v>0</v>
      </c>
      <c r="K485" s="4">
        <v>0</v>
      </c>
      <c r="L485" s="4">
        <v>0</v>
      </c>
      <c r="M485" s="4">
        <v>0</v>
      </c>
      <c r="N485" s="4">
        <v>0</v>
      </c>
      <c r="O485" s="4">
        <v>2</v>
      </c>
    </row>
    <row r="486" spans="1:15" x14ac:dyDescent="0.25">
      <c r="A486">
        <v>9</v>
      </c>
      <c r="B486">
        <v>300</v>
      </c>
      <c r="C486">
        <v>18</v>
      </c>
      <c r="D486" t="s">
        <v>9</v>
      </c>
      <c r="E486" t="s">
        <v>10</v>
      </c>
      <c r="F486" t="s">
        <v>10</v>
      </c>
      <c r="G486">
        <v>0</v>
      </c>
      <c r="H486">
        <v>0</v>
      </c>
      <c r="I486" s="3">
        <v>0</v>
      </c>
      <c r="J486" s="3">
        <v>0</v>
      </c>
      <c r="K486" s="4">
        <v>0</v>
      </c>
      <c r="L486" s="4">
        <v>0</v>
      </c>
      <c r="M486" s="4">
        <v>0</v>
      </c>
      <c r="N486" s="4">
        <v>0</v>
      </c>
      <c r="O486" s="4">
        <v>2</v>
      </c>
    </row>
    <row r="487" spans="1:15" x14ac:dyDescent="0.25">
      <c r="A487">
        <v>9</v>
      </c>
      <c r="B487">
        <v>100</v>
      </c>
      <c r="C487">
        <v>27</v>
      </c>
      <c r="D487" t="s">
        <v>9</v>
      </c>
      <c r="E487" t="s">
        <v>10</v>
      </c>
      <c r="F487" t="s">
        <v>10</v>
      </c>
      <c r="G487">
        <v>0</v>
      </c>
      <c r="H487">
        <v>0</v>
      </c>
      <c r="I487" s="3">
        <v>0</v>
      </c>
      <c r="J487" s="3">
        <v>0</v>
      </c>
      <c r="K487" s="4">
        <v>0</v>
      </c>
      <c r="L487" s="4">
        <v>0</v>
      </c>
      <c r="M487" s="4">
        <v>0</v>
      </c>
      <c r="N487" s="4">
        <v>0</v>
      </c>
      <c r="O487" s="4">
        <v>2</v>
      </c>
    </row>
    <row r="488" spans="1:15" x14ac:dyDescent="0.25">
      <c r="A488">
        <v>9</v>
      </c>
      <c r="B488">
        <v>300</v>
      </c>
      <c r="C488">
        <v>27</v>
      </c>
      <c r="D488" t="s">
        <v>10</v>
      </c>
      <c r="E488" t="s">
        <v>10</v>
      </c>
      <c r="F488" t="s">
        <v>9</v>
      </c>
      <c r="G488">
        <v>1</v>
      </c>
      <c r="H488">
        <v>0</v>
      </c>
      <c r="I488" s="3">
        <v>0</v>
      </c>
      <c r="J488" s="3">
        <v>4.1666666666666666E-3</v>
      </c>
      <c r="K488" s="4">
        <v>0</v>
      </c>
      <c r="L488" s="4">
        <v>0</v>
      </c>
      <c r="M488" s="4">
        <v>1</v>
      </c>
      <c r="N488" s="4">
        <v>0</v>
      </c>
      <c r="O488" s="4">
        <v>2</v>
      </c>
    </row>
    <row r="489" spans="1:15" x14ac:dyDescent="0.25">
      <c r="A489">
        <v>9</v>
      </c>
      <c r="B489">
        <v>300</v>
      </c>
      <c r="C489">
        <v>30</v>
      </c>
      <c r="D489" t="s">
        <v>10</v>
      </c>
      <c r="E489" t="s">
        <v>10</v>
      </c>
      <c r="F489" t="s">
        <v>9</v>
      </c>
      <c r="G489">
        <v>1</v>
      </c>
      <c r="H489">
        <v>0</v>
      </c>
      <c r="I489" s="3">
        <v>0</v>
      </c>
      <c r="J489" s="3">
        <v>3.6574074074074074E-3</v>
      </c>
      <c r="K489" s="4">
        <v>0</v>
      </c>
      <c r="L489" s="4">
        <v>0</v>
      </c>
      <c r="M489" s="4">
        <v>1</v>
      </c>
      <c r="N489" s="4">
        <v>0</v>
      </c>
      <c r="O489" s="4">
        <v>1</v>
      </c>
    </row>
    <row r="490" spans="1:15" x14ac:dyDescent="0.25">
      <c r="A490">
        <v>9</v>
      </c>
      <c r="B490">
        <v>300</v>
      </c>
      <c r="C490">
        <v>34</v>
      </c>
      <c r="D490" t="s">
        <v>9</v>
      </c>
      <c r="E490" t="s">
        <v>10</v>
      </c>
      <c r="F490" t="s">
        <v>10</v>
      </c>
      <c r="G490">
        <v>0</v>
      </c>
      <c r="H490">
        <v>0</v>
      </c>
      <c r="I490" s="3">
        <v>0</v>
      </c>
      <c r="J490" s="3">
        <v>0</v>
      </c>
      <c r="K490" s="4">
        <v>0</v>
      </c>
      <c r="L490" s="4">
        <v>0</v>
      </c>
      <c r="M490" s="4">
        <v>0</v>
      </c>
      <c r="N490" s="4">
        <v>0</v>
      </c>
      <c r="O490" s="4">
        <v>1</v>
      </c>
    </row>
    <row r="491" spans="1:15" x14ac:dyDescent="0.25">
      <c r="A491">
        <v>9</v>
      </c>
      <c r="B491">
        <v>300</v>
      </c>
      <c r="C491">
        <v>35</v>
      </c>
      <c r="D491" t="s">
        <v>10</v>
      </c>
      <c r="E491" t="s">
        <v>9</v>
      </c>
      <c r="F491" t="s">
        <v>10</v>
      </c>
      <c r="G491">
        <v>1</v>
      </c>
      <c r="H491">
        <v>0</v>
      </c>
      <c r="I491" s="3">
        <v>0.30486111111111108</v>
      </c>
      <c r="J491" s="3">
        <v>0</v>
      </c>
      <c r="K491" s="4">
        <v>1</v>
      </c>
      <c r="L491" s="4">
        <v>0</v>
      </c>
      <c r="M491" s="4">
        <v>0</v>
      </c>
      <c r="N491" s="4">
        <v>0</v>
      </c>
      <c r="O491" s="4">
        <v>1</v>
      </c>
    </row>
    <row r="492" spans="1:15" x14ac:dyDescent="0.25">
      <c r="A492">
        <v>9</v>
      </c>
      <c r="B492">
        <v>300</v>
      </c>
      <c r="C492">
        <v>38</v>
      </c>
      <c r="D492" t="s">
        <v>9</v>
      </c>
      <c r="E492" t="s">
        <v>10</v>
      </c>
      <c r="F492" t="s">
        <v>10</v>
      </c>
      <c r="G492">
        <v>0</v>
      </c>
      <c r="H492">
        <v>0</v>
      </c>
      <c r="I492" s="3">
        <v>0</v>
      </c>
      <c r="J492" s="3">
        <v>0</v>
      </c>
      <c r="K492" s="4">
        <v>0</v>
      </c>
      <c r="L492" s="4">
        <v>0</v>
      </c>
      <c r="M492" s="4">
        <v>0</v>
      </c>
      <c r="N492" s="4">
        <v>0</v>
      </c>
      <c r="O492" s="4">
        <v>1</v>
      </c>
    </row>
    <row r="493" spans="1:15" x14ac:dyDescent="0.25">
      <c r="A493">
        <v>9</v>
      </c>
      <c r="B493">
        <v>100</v>
      </c>
      <c r="C493">
        <v>41</v>
      </c>
      <c r="D493" t="s">
        <v>9</v>
      </c>
      <c r="E493" t="s">
        <v>9</v>
      </c>
      <c r="F493" t="s">
        <v>10</v>
      </c>
      <c r="G493">
        <v>1</v>
      </c>
      <c r="H493">
        <v>0</v>
      </c>
      <c r="I493" s="3">
        <v>2.5694444444444445E-3</v>
      </c>
      <c r="J493" s="3">
        <v>0</v>
      </c>
      <c r="K493" s="4">
        <v>1</v>
      </c>
      <c r="L493" s="4">
        <v>0</v>
      </c>
      <c r="M493" s="4">
        <v>0</v>
      </c>
      <c r="N493" s="4">
        <v>0</v>
      </c>
      <c r="O493" s="4">
        <v>2</v>
      </c>
    </row>
    <row r="494" spans="1:15" x14ac:dyDescent="0.25">
      <c r="A494">
        <v>9</v>
      </c>
      <c r="B494">
        <v>300</v>
      </c>
      <c r="C494">
        <v>41</v>
      </c>
      <c r="D494" t="s">
        <v>9</v>
      </c>
      <c r="E494" t="s">
        <v>10</v>
      </c>
      <c r="F494" t="s">
        <v>10</v>
      </c>
      <c r="G494">
        <v>0</v>
      </c>
      <c r="H494">
        <v>0</v>
      </c>
      <c r="I494" s="3">
        <v>0</v>
      </c>
      <c r="J494" s="3">
        <v>0</v>
      </c>
      <c r="K494" s="4">
        <v>0</v>
      </c>
      <c r="L494" s="4">
        <v>0</v>
      </c>
      <c r="M494" s="4">
        <v>0</v>
      </c>
      <c r="N494" s="4">
        <v>0</v>
      </c>
      <c r="O494" s="4">
        <v>2</v>
      </c>
    </row>
    <row r="495" spans="1:15" x14ac:dyDescent="0.25">
      <c r="A495">
        <v>9</v>
      </c>
      <c r="B495">
        <v>100</v>
      </c>
      <c r="C495">
        <v>42</v>
      </c>
      <c r="D495" t="s">
        <v>10</v>
      </c>
      <c r="E495" t="s">
        <v>9</v>
      </c>
      <c r="F495" t="s">
        <v>10</v>
      </c>
      <c r="G495">
        <v>1</v>
      </c>
      <c r="H495">
        <v>0</v>
      </c>
      <c r="I495" s="3">
        <v>1.4004629629629629E-3</v>
      </c>
      <c r="J495" s="3">
        <v>0</v>
      </c>
      <c r="K495" s="4">
        <v>1</v>
      </c>
      <c r="L495" s="4">
        <v>0</v>
      </c>
      <c r="M495" s="4">
        <v>0</v>
      </c>
      <c r="N495" s="4">
        <v>0</v>
      </c>
      <c r="O495" s="4">
        <v>1</v>
      </c>
    </row>
    <row r="496" spans="1:15" x14ac:dyDescent="0.25">
      <c r="A496">
        <v>9</v>
      </c>
      <c r="B496">
        <v>100</v>
      </c>
      <c r="C496">
        <v>43</v>
      </c>
      <c r="D496" t="s">
        <v>10</v>
      </c>
      <c r="E496" t="s">
        <v>10</v>
      </c>
      <c r="F496" t="s">
        <v>9</v>
      </c>
      <c r="G496">
        <v>1</v>
      </c>
      <c r="H496">
        <v>0</v>
      </c>
      <c r="I496" s="3">
        <v>0</v>
      </c>
      <c r="J496" s="3">
        <v>9.2592592592592585E-4</v>
      </c>
      <c r="K496" s="4">
        <v>0</v>
      </c>
      <c r="L496" s="4">
        <v>0</v>
      </c>
      <c r="M496" s="4">
        <v>1</v>
      </c>
      <c r="N496" s="4">
        <v>0</v>
      </c>
      <c r="O496" s="4">
        <v>2</v>
      </c>
    </row>
    <row r="497" spans="1:15" x14ac:dyDescent="0.25">
      <c r="A497">
        <v>9</v>
      </c>
      <c r="B497">
        <v>300</v>
      </c>
      <c r="C497">
        <v>43</v>
      </c>
      <c r="D497" t="s">
        <v>9</v>
      </c>
      <c r="E497" t="s">
        <v>9</v>
      </c>
      <c r="F497" t="s">
        <v>9</v>
      </c>
      <c r="G497">
        <v>3</v>
      </c>
      <c r="H497">
        <v>0</v>
      </c>
      <c r="I497" s="3">
        <v>2.7662037037037034E-3</v>
      </c>
      <c r="J497" s="3">
        <v>8.8657407407407417E-3</v>
      </c>
      <c r="K497" s="4">
        <v>2</v>
      </c>
      <c r="L497" s="4">
        <v>0</v>
      </c>
      <c r="M497" s="4">
        <v>1</v>
      </c>
      <c r="N497" s="4">
        <v>0</v>
      </c>
      <c r="O497" s="4">
        <v>2</v>
      </c>
    </row>
    <row r="498" spans="1:15" x14ac:dyDescent="0.25">
      <c r="A498">
        <v>9</v>
      </c>
      <c r="B498">
        <v>300</v>
      </c>
      <c r="C498">
        <v>45</v>
      </c>
      <c r="D498" t="s">
        <v>9</v>
      </c>
      <c r="E498" t="s">
        <v>10</v>
      </c>
      <c r="F498" t="s">
        <v>10</v>
      </c>
      <c r="G498">
        <v>0</v>
      </c>
      <c r="H498">
        <v>0</v>
      </c>
      <c r="I498" s="3">
        <v>0</v>
      </c>
      <c r="J498" s="3">
        <v>0</v>
      </c>
      <c r="K498" s="4">
        <v>0</v>
      </c>
      <c r="L498" s="4">
        <v>0</v>
      </c>
      <c r="M498" s="4">
        <v>0</v>
      </c>
      <c r="N498" s="4">
        <v>0</v>
      </c>
      <c r="O498" s="4">
        <v>1</v>
      </c>
    </row>
    <row r="499" spans="1:15" x14ac:dyDescent="0.25">
      <c r="A499">
        <v>9</v>
      </c>
      <c r="B499">
        <v>300</v>
      </c>
      <c r="C499">
        <v>64</v>
      </c>
      <c r="D499" t="s">
        <v>9</v>
      </c>
      <c r="E499" t="s">
        <v>10</v>
      </c>
      <c r="F499" t="s">
        <v>9</v>
      </c>
      <c r="G499">
        <v>1</v>
      </c>
      <c r="H499">
        <v>0</v>
      </c>
      <c r="I499" s="3">
        <v>0</v>
      </c>
      <c r="J499" s="3">
        <v>9.4212962962962957E-3</v>
      </c>
      <c r="K499" s="4">
        <v>0</v>
      </c>
      <c r="L499" s="4">
        <v>0</v>
      </c>
      <c r="M499" s="4">
        <v>1</v>
      </c>
      <c r="N499" s="4">
        <v>0</v>
      </c>
      <c r="O499" s="4">
        <v>1</v>
      </c>
    </row>
    <row r="500" spans="1:15" x14ac:dyDescent="0.25">
      <c r="A500">
        <v>9</v>
      </c>
      <c r="B500">
        <v>100</v>
      </c>
      <c r="C500">
        <v>65</v>
      </c>
      <c r="D500" t="s">
        <v>10</v>
      </c>
      <c r="E500" t="s">
        <v>10</v>
      </c>
      <c r="F500" t="s">
        <v>9</v>
      </c>
      <c r="G500">
        <v>1</v>
      </c>
      <c r="H500">
        <v>0</v>
      </c>
      <c r="I500" s="3">
        <v>0</v>
      </c>
      <c r="J500" s="3">
        <v>2.5694444444444445E-3</v>
      </c>
      <c r="K500" s="4">
        <v>0</v>
      </c>
      <c r="L500" s="4">
        <v>0</v>
      </c>
      <c r="M500" s="4">
        <v>1</v>
      </c>
      <c r="N500" s="4">
        <v>0</v>
      </c>
      <c r="O500" s="4">
        <v>1</v>
      </c>
    </row>
    <row r="501" spans="1:15" x14ac:dyDescent="0.25">
      <c r="A501">
        <v>9</v>
      </c>
      <c r="B501">
        <v>300</v>
      </c>
      <c r="C501">
        <v>66</v>
      </c>
      <c r="D501" t="s">
        <v>10</v>
      </c>
      <c r="E501" t="s">
        <v>10</v>
      </c>
      <c r="F501" t="s">
        <v>9</v>
      </c>
      <c r="G501">
        <v>1</v>
      </c>
      <c r="H501">
        <v>0</v>
      </c>
      <c r="I501" s="3">
        <v>0</v>
      </c>
      <c r="J501" s="3">
        <v>2.8009259259259259E-3</v>
      </c>
      <c r="K501" s="4">
        <v>0</v>
      </c>
      <c r="L501" s="4">
        <v>0</v>
      </c>
      <c r="M501" s="4">
        <v>1</v>
      </c>
      <c r="N501" s="4">
        <v>0</v>
      </c>
      <c r="O501" s="4">
        <v>1</v>
      </c>
    </row>
    <row r="502" spans="1:15" x14ac:dyDescent="0.25">
      <c r="A502">
        <v>9</v>
      </c>
      <c r="B502">
        <v>300</v>
      </c>
      <c r="C502">
        <v>73</v>
      </c>
      <c r="D502" t="s">
        <v>9</v>
      </c>
      <c r="E502" t="s">
        <v>10</v>
      </c>
      <c r="F502" t="s">
        <v>10</v>
      </c>
      <c r="G502">
        <v>0</v>
      </c>
      <c r="H502">
        <v>0</v>
      </c>
      <c r="I502" s="3">
        <v>0</v>
      </c>
      <c r="J502" s="3">
        <v>0</v>
      </c>
      <c r="K502" s="4">
        <v>0</v>
      </c>
      <c r="L502" s="4">
        <v>0</v>
      </c>
      <c r="M502" s="4">
        <v>0</v>
      </c>
      <c r="N502" s="4">
        <v>0</v>
      </c>
      <c r="O502" s="4">
        <v>1</v>
      </c>
    </row>
    <row r="503" spans="1:15" x14ac:dyDescent="0.25">
      <c r="A503">
        <v>9</v>
      </c>
      <c r="B503">
        <v>100</v>
      </c>
      <c r="C503">
        <v>74</v>
      </c>
      <c r="D503" t="s">
        <v>10</v>
      </c>
      <c r="E503" t="s">
        <v>10</v>
      </c>
      <c r="F503" t="s">
        <v>9</v>
      </c>
      <c r="G503">
        <v>1</v>
      </c>
      <c r="H503">
        <v>1</v>
      </c>
      <c r="I503" s="3">
        <v>0</v>
      </c>
      <c r="J503" s="3">
        <v>1.7476851851851852E-3</v>
      </c>
      <c r="K503" s="4">
        <v>0</v>
      </c>
      <c r="L503" s="4">
        <v>0</v>
      </c>
      <c r="M503" s="4">
        <v>1</v>
      </c>
      <c r="N503" s="4">
        <v>1</v>
      </c>
      <c r="O503" s="4">
        <v>1</v>
      </c>
    </row>
    <row r="504" spans="1:15" x14ac:dyDescent="0.25">
      <c r="A504">
        <v>9</v>
      </c>
      <c r="B504">
        <v>300</v>
      </c>
      <c r="C504">
        <v>74</v>
      </c>
      <c r="D504" t="s">
        <v>9</v>
      </c>
      <c r="E504" t="s">
        <v>10</v>
      </c>
      <c r="F504" t="s">
        <v>10</v>
      </c>
      <c r="G504">
        <v>0</v>
      </c>
      <c r="H504">
        <v>0</v>
      </c>
      <c r="I504" s="3">
        <v>0</v>
      </c>
      <c r="J504" s="3">
        <v>0</v>
      </c>
      <c r="K504" s="4">
        <v>0</v>
      </c>
      <c r="L504" s="4">
        <v>0</v>
      </c>
      <c r="M504" s="4">
        <v>0</v>
      </c>
      <c r="N504" s="4">
        <v>0</v>
      </c>
      <c r="O504" s="4">
        <v>1</v>
      </c>
    </row>
    <row r="505" spans="1:15" x14ac:dyDescent="0.25">
      <c r="A505">
        <v>9</v>
      </c>
      <c r="B505">
        <v>300</v>
      </c>
      <c r="C505">
        <v>81</v>
      </c>
      <c r="D505" t="s">
        <v>9</v>
      </c>
      <c r="E505" t="s">
        <v>10</v>
      </c>
      <c r="F505" t="s">
        <v>10</v>
      </c>
      <c r="G505">
        <v>0</v>
      </c>
      <c r="H505">
        <v>0</v>
      </c>
      <c r="I505" s="3">
        <v>0</v>
      </c>
      <c r="J505" s="3">
        <v>0</v>
      </c>
      <c r="K505" s="4">
        <v>0</v>
      </c>
      <c r="L505" s="4">
        <v>0</v>
      </c>
      <c r="M505" s="4">
        <v>0</v>
      </c>
      <c r="N505" s="4">
        <v>0</v>
      </c>
      <c r="O505" s="4">
        <v>1</v>
      </c>
    </row>
    <row r="506" spans="1:15" x14ac:dyDescent="0.25">
      <c r="A506">
        <v>9</v>
      </c>
      <c r="B506">
        <v>300</v>
      </c>
      <c r="C506">
        <v>82</v>
      </c>
      <c r="D506" t="s">
        <v>10</v>
      </c>
      <c r="E506" t="s">
        <v>10</v>
      </c>
      <c r="F506" t="s">
        <v>9</v>
      </c>
      <c r="G506">
        <v>1</v>
      </c>
      <c r="H506">
        <v>0</v>
      </c>
      <c r="I506" s="3">
        <v>0</v>
      </c>
      <c r="J506" s="3">
        <v>1.712962962962963E-3</v>
      </c>
      <c r="K506" s="4">
        <v>0</v>
      </c>
      <c r="L506" s="4">
        <v>0</v>
      </c>
      <c r="M506" s="4">
        <v>1</v>
      </c>
      <c r="N506" s="4">
        <v>0</v>
      </c>
      <c r="O506" s="4">
        <v>1</v>
      </c>
    </row>
    <row r="507" spans="1:15" x14ac:dyDescent="0.25">
      <c r="A507">
        <v>9</v>
      </c>
      <c r="B507">
        <v>300</v>
      </c>
      <c r="C507">
        <v>84</v>
      </c>
      <c r="D507" t="s">
        <v>10</v>
      </c>
      <c r="E507" t="s">
        <v>10</v>
      </c>
      <c r="F507" t="s">
        <v>9</v>
      </c>
      <c r="G507">
        <v>1</v>
      </c>
      <c r="H507">
        <v>0</v>
      </c>
      <c r="I507" s="3">
        <v>0</v>
      </c>
      <c r="J507" s="3">
        <v>2.7662037037037034E-3</v>
      </c>
      <c r="K507" s="4">
        <v>0</v>
      </c>
      <c r="L507" s="4">
        <v>0</v>
      </c>
      <c r="M507" s="4">
        <v>1</v>
      </c>
      <c r="N507" s="4">
        <v>0</v>
      </c>
      <c r="O507" s="4">
        <v>1</v>
      </c>
    </row>
    <row r="508" spans="1:15" x14ac:dyDescent="0.25">
      <c r="A508">
        <v>9</v>
      </c>
      <c r="B508">
        <v>300</v>
      </c>
      <c r="C508">
        <v>85</v>
      </c>
      <c r="D508" t="s">
        <v>9</v>
      </c>
      <c r="E508" t="s">
        <v>10</v>
      </c>
      <c r="F508" t="s">
        <v>9</v>
      </c>
      <c r="G508">
        <v>1</v>
      </c>
      <c r="H508">
        <v>0</v>
      </c>
      <c r="I508" s="3">
        <v>0</v>
      </c>
      <c r="J508" s="3">
        <v>1.9560185185185184E-3</v>
      </c>
      <c r="K508" s="4">
        <v>0</v>
      </c>
      <c r="L508" s="4">
        <v>0</v>
      </c>
      <c r="M508" s="4">
        <v>1</v>
      </c>
      <c r="N508" s="4">
        <v>0</v>
      </c>
      <c r="O508" s="4">
        <v>1</v>
      </c>
    </row>
    <row r="509" spans="1:15" x14ac:dyDescent="0.25">
      <c r="A509">
        <v>9</v>
      </c>
      <c r="B509">
        <v>300</v>
      </c>
      <c r="C509">
        <v>85</v>
      </c>
      <c r="D509" t="s">
        <v>10</v>
      </c>
      <c r="E509" t="s">
        <v>10</v>
      </c>
      <c r="F509" t="s">
        <v>9</v>
      </c>
      <c r="G509">
        <v>1</v>
      </c>
      <c r="H509">
        <v>0</v>
      </c>
      <c r="I509" s="3">
        <v>0</v>
      </c>
      <c r="J509" s="3">
        <v>1.8402777777777777E-3</v>
      </c>
      <c r="K509" s="4">
        <v>0</v>
      </c>
      <c r="L509" s="4">
        <v>0</v>
      </c>
      <c r="M509" s="4">
        <v>1</v>
      </c>
      <c r="N509" s="4">
        <v>0</v>
      </c>
      <c r="O509" s="4">
        <v>1</v>
      </c>
    </row>
    <row r="510" spans="1:15" x14ac:dyDescent="0.25">
      <c r="A510">
        <v>9</v>
      </c>
      <c r="B510">
        <v>300</v>
      </c>
      <c r="C510">
        <v>94</v>
      </c>
      <c r="D510" t="s">
        <v>9</v>
      </c>
      <c r="E510" t="s">
        <v>10</v>
      </c>
      <c r="F510" t="s">
        <v>10</v>
      </c>
      <c r="G510">
        <v>0</v>
      </c>
      <c r="H510">
        <v>0</v>
      </c>
      <c r="I510" s="3">
        <v>0</v>
      </c>
      <c r="J510" s="3">
        <v>0</v>
      </c>
      <c r="K510" s="4">
        <v>0</v>
      </c>
      <c r="L510" s="4">
        <v>0</v>
      </c>
      <c r="M510" s="4">
        <v>0</v>
      </c>
      <c r="N510" s="4">
        <v>0</v>
      </c>
      <c r="O510" s="4">
        <v>1</v>
      </c>
    </row>
    <row r="511" spans="1:15" x14ac:dyDescent="0.25">
      <c r="A511">
        <v>9</v>
      </c>
      <c r="B511">
        <v>100</v>
      </c>
      <c r="C511">
        <v>101</v>
      </c>
      <c r="D511" t="s">
        <v>9</v>
      </c>
      <c r="E511" t="s">
        <v>9</v>
      </c>
      <c r="F511" t="s">
        <v>10</v>
      </c>
      <c r="G511">
        <v>2</v>
      </c>
      <c r="H511">
        <v>0</v>
      </c>
      <c r="I511" s="3">
        <v>2.8009259259259259E-3</v>
      </c>
      <c r="J511" s="3">
        <v>0</v>
      </c>
      <c r="K511" s="4">
        <v>2</v>
      </c>
      <c r="L511" s="4">
        <v>0</v>
      </c>
      <c r="M511" s="4">
        <v>0</v>
      </c>
      <c r="N511" s="4">
        <v>0</v>
      </c>
      <c r="O511" s="4">
        <v>1</v>
      </c>
    </row>
    <row r="512" spans="1:15" x14ac:dyDescent="0.25">
      <c r="A512">
        <v>9</v>
      </c>
      <c r="B512">
        <v>300</v>
      </c>
      <c r="C512">
        <v>101</v>
      </c>
      <c r="D512" t="s">
        <v>9</v>
      </c>
      <c r="E512" t="s">
        <v>10</v>
      </c>
      <c r="F512" t="s">
        <v>10</v>
      </c>
      <c r="G512">
        <v>0</v>
      </c>
      <c r="H512">
        <v>0</v>
      </c>
      <c r="I512" s="3">
        <v>0</v>
      </c>
      <c r="J512" s="3">
        <v>0</v>
      </c>
      <c r="K512" s="4">
        <v>0</v>
      </c>
      <c r="L512" s="4">
        <v>0</v>
      </c>
      <c r="M512" s="4">
        <v>0</v>
      </c>
      <c r="N512" s="4">
        <v>0</v>
      </c>
      <c r="O512" s="4">
        <v>1</v>
      </c>
    </row>
    <row r="513" spans="1:15" x14ac:dyDescent="0.25">
      <c r="A513">
        <v>9</v>
      </c>
      <c r="B513">
        <v>100</v>
      </c>
      <c r="C513">
        <v>102</v>
      </c>
      <c r="D513" t="s">
        <v>9</v>
      </c>
      <c r="E513" t="s">
        <v>10</v>
      </c>
      <c r="F513" t="s">
        <v>10</v>
      </c>
      <c r="G513">
        <v>0</v>
      </c>
      <c r="H513">
        <v>0</v>
      </c>
      <c r="I513" s="3">
        <v>0</v>
      </c>
      <c r="J513" s="3">
        <v>0</v>
      </c>
      <c r="K513" s="4">
        <v>0</v>
      </c>
      <c r="L513" s="4">
        <v>0</v>
      </c>
      <c r="M513" s="4">
        <v>0</v>
      </c>
      <c r="N513" s="4">
        <v>0</v>
      </c>
      <c r="O513" s="4">
        <v>2</v>
      </c>
    </row>
    <row r="514" spans="1:15" x14ac:dyDescent="0.25">
      <c r="A514">
        <v>9</v>
      </c>
      <c r="B514">
        <v>300</v>
      </c>
      <c r="C514">
        <v>102</v>
      </c>
      <c r="D514" t="s">
        <v>9</v>
      </c>
      <c r="E514" t="s">
        <v>10</v>
      </c>
      <c r="F514" t="s">
        <v>10</v>
      </c>
      <c r="G514">
        <v>0</v>
      </c>
      <c r="H514">
        <v>0</v>
      </c>
      <c r="I514" s="3">
        <v>0</v>
      </c>
      <c r="J514" s="3">
        <v>0</v>
      </c>
      <c r="K514" s="4">
        <v>0</v>
      </c>
      <c r="L514" s="4">
        <v>0</v>
      </c>
      <c r="M514" s="4">
        <v>0</v>
      </c>
      <c r="N514" s="4">
        <v>0</v>
      </c>
      <c r="O514" s="4">
        <v>2</v>
      </c>
    </row>
    <row r="515" spans="1:15" x14ac:dyDescent="0.25">
      <c r="A515">
        <v>9</v>
      </c>
      <c r="B515">
        <v>100</v>
      </c>
      <c r="C515">
        <v>103</v>
      </c>
      <c r="D515" t="s">
        <v>9</v>
      </c>
      <c r="E515" t="s">
        <v>9</v>
      </c>
      <c r="F515" t="s">
        <v>10</v>
      </c>
      <c r="G515">
        <v>1</v>
      </c>
      <c r="H515">
        <v>0</v>
      </c>
      <c r="I515" s="3">
        <v>9.2592592592592585E-4</v>
      </c>
      <c r="J515" s="3">
        <v>0</v>
      </c>
      <c r="K515" s="4">
        <v>1</v>
      </c>
      <c r="L515" s="4">
        <v>0</v>
      </c>
      <c r="M515" s="4">
        <v>0</v>
      </c>
      <c r="N515" s="4">
        <v>0</v>
      </c>
      <c r="O515" s="4">
        <v>2</v>
      </c>
    </row>
    <row r="516" spans="1:15" x14ac:dyDescent="0.25">
      <c r="A516">
        <v>9</v>
      </c>
      <c r="B516">
        <v>300</v>
      </c>
      <c r="C516">
        <v>103</v>
      </c>
      <c r="D516" t="s">
        <v>9</v>
      </c>
      <c r="E516" t="s">
        <v>10</v>
      </c>
      <c r="F516" t="s">
        <v>9</v>
      </c>
      <c r="G516">
        <v>1</v>
      </c>
      <c r="H516">
        <v>1</v>
      </c>
      <c r="I516" s="3">
        <v>0</v>
      </c>
      <c r="J516" s="3">
        <v>6.9328703703703696E-3</v>
      </c>
      <c r="K516" s="4">
        <v>0</v>
      </c>
      <c r="L516" s="4">
        <v>0</v>
      </c>
      <c r="M516" s="4">
        <v>1</v>
      </c>
      <c r="N516" s="4">
        <v>1</v>
      </c>
      <c r="O516" s="4">
        <v>2</v>
      </c>
    </row>
    <row r="517" spans="1:15" x14ac:dyDescent="0.25">
      <c r="A517">
        <v>9</v>
      </c>
      <c r="B517">
        <v>100</v>
      </c>
      <c r="C517">
        <v>104</v>
      </c>
      <c r="D517" t="s">
        <v>9</v>
      </c>
      <c r="E517" t="s">
        <v>10</v>
      </c>
      <c r="F517" t="s">
        <v>10</v>
      </c>
      <c r="G517">
        <v>0</v>
      </c>
      <c r="H517">
        <v>0</v>
      </c>
      <c r="I517" s="3">
        <v>0</v>
      </c>
      <c r="J517" s="3">
        <v>0</v>
      </c>
      <c r="K517" s="4">
        <v>0</v>
      </c>
      <c r="L517" s="4">
        <v>0</v>
      </c>
      <c r="M517" s="4">
        <v>0</v>
      </c>
      <c r="N517" s="4">
        <v>0</v>
      </c>
      <c r="O517" s="4">
        <v>2</v>
      </c>
    </row>
    <row r="518" spans="1:15" x14ac:dyDescent="0.25">
      <c r="A518">
        <v>9</v>
      </c>
      <c r="B518">
        <v>300</v>
      </c>
      <c r="C518">
        <v>104</v>
      </c>
      <c r="D518" t="s">
        <v>9</v>
      </c>
      <c r="E518" t="s">
        <v>10</v>
      </c>
      <c r="F518" t="s">
        <v>10</v>
      </c>
      <c r="G518">
        <v>0</v>
      </c>
      <c r="H518">
        <v>0</v>
      </c>
      <c r="I518" s="3">
        <v>0</v>
      </c>
      <c r="J518" s="3">
        <v>0</v>
      </c>
      <c r="K518" s="4">
        <v>0</v>
      </c>
      <c r="L518" s="4">
        <v>0</v>
      </c>
      <c r="M518" s="4">
        <v>0</v>
      </c>
      <c r="N518" s="4">
        <v>0</v>
      </c>
      <c r="O518" s="4">
        <v>2</v>
      </c>
    </row>
    <row r="519" spans="1:15" x14ac:dyDescent="0.25">
      <c r="A519">
        <v>9</v>
      </c>
      <c r="B519">
        <v>100</v>
      </c>
      <c r="C519">
        <v>105</v>
      </c>
      <c r="D519" t="s">
        <v>9</v>
      </c>
      <c r="E519" t="s">
        <v>10</v>
      </c>
      <c r="F519" t="s">
        <v>10</v>
      </c>
      <c r="G519">
        <v>0</v>
      </c>
      <c r="H519">
        <v>0</v>
      </c>
      <c r="I519" s="3">
        <v>0</v>
      </c>
      <c r="J519" s="3">
        <v>0</v>
      </c>
      <c r="K519" s="4">
        <v>0</v>
      </c>
      <c r="L519" s="4">
        <v>0</v>
      </c>
      <c r="M519" s="4">
        <v>0</v>
      </c>
      <c r="N519" s="4">
        <v>0</v>
      </c>
      <c r="O519" s="4">
        <v>2</v>
      </c>
    </row>
    <row r="520" spans="1:15" x14ac:dyDescent="0.25">
      <c r="A520">
        <v>9</v>
      </c>
      <c r="B520">
        <v>300</v>
      </c>
      <c r="C520">
        <v>105</v>
      </c>
      <c r="D520" t="s">
        <v>9</v>
      </c>
      <c r="E520" t="s">
        <v>10</v>
      </c>
      <c r="F520" t="s">
        <v>10</v>
      </c>
      <c r="G520">
        <v>0</v>
      </c>
      <c r="H520">
        <v>0</v>
      </c>
      <c r="I520" s="3">
        <v>0</v>
      </c>
      <c r="J520" s="3">
        <v>0</v>
      </c>
      <c r="K520" s="4">
        <v>0</v>
      </c>
      <c r="L520" s="4">
        <v>0</v>
      </c>
      <c r="M520" s="4">
        <v>0</v>
      </c>
      <c r="N520" s="4">
        <v>0</v>
      </c>
      <c r="O520" s="4">
        <v>2</v>
      </c>
    </row>
    <row r="521" spans="1:15" x14ac:dyDescent="0.25">
      <c r="A521">
        <v>9</v>
      </c>
      <c r="B521">
        <v>100</v>
      </c>
      <c r="C521">
        <v>106</v>
      </c>
      <c r="D521" t="s">
        <v>10</v>
      </c>
      <c r="E521" t="s">
        <v>9</v>
      </c>
      <c r="F521" t="s">
        <v>10</v>
      </c>
      <c r="G521">
        <v>0</v>
      </c>
      <c r="H521">
        <v>1</v>
      </c>
      <c r="I521" s="3">
        <v>5.6712962962962956E-4</v>
      </c>
      <c r="J521" s="3">
        <v>0</v>
      </c>
      <c r="K521" s="4">
        <v>0</v>
      </c>
      <c r="L521" s="4">
        <v>1</v>
      </c>
      <c r="M521" s="4">
        <v>0</v>
      </c>
      <c r="N521" s="4">
        <v>0</v>
      </c>
      <c r="O521" s="4">
        <v>2</v>
      </c>
    </row>
    <row r="522" spans="1:15" x14ac:dyDescent="0.25">
      <c r="A522">
        <v>9</v>
      </c>
      <c r="B522">
        <v>300</v>
      </c>
      <c r="C522">
        <v>106</v>
      </c>
      <c r="D522" t="s">
        <v>9</v>
      </c>
      <c r="E522" t="s">
        <v>10</v>
      </c>
      <c r="F522" t="s">
        <v>9</v>
      </c>
      <c r="G522">
        <v>1</v>
      </c>
      <c r="H522">
        <v>0</v>
      </c>
      <c r="I522" s="3">
        <v>0</v>
      </c>
      <c r="J522" s="3">
        <v>5.9143518518518521E-3</v>
      </c>
      <c r="K522" s="4">
        <v>0</v>
      </c>
      <c r="L522" s="4">
        <v>0</v>
      </c>
      <c r="M522" s="4">
        <v>1</v>
      </c>
      <c r="N522" s="4">
        <v>0</v>
      </c>
      <c r="O522" s="4">
        <v>2</v>
      </c>
    </row>
    <row r="523" spans="1:15" x14ac:dyDescent="0.25">
      <c r="A523">
        <v>9</v>
      </c>
      <c r="B523">
        <v>100</v>
      </c>
      <c r="C523">
        <v>107</v>
      </c>
      <c r="D523" t="s">
        <v>10</v>
      </c>
      <c r="E523" t="s">
        <v>10</v>
      </c>
      <c r="F523" t="s">
        <v>9</v>
      </c>
      <c r="G523">
        <v>1</v>
      </c>
      <c r="H523">
        <v>0</v>
      </c>
      <c r="I523" s="3">
        <v>0</v>
      </c>
      <c r="J523" s="3">
        <v>1.4004629629629629E-3</v>
      </c>
      <c r="K523" s="4">
        <v>0</v>
      </c>
      <c r="L523" s="4">
        <v>0</v>
      </c>
      <c r="M523" s="4">
        <v>1</v>
      </c>
      <c r="N523" s="4">
        <v>0</v>
      </c>
      <c r="O523" s="4">
        <v>2</v>
      </c>
    </row>
    <row r="524" spans="1:15" x14ac:dyDescent="0.25">
      <c r="A524">
        <v>9</v>
      </c>
      <c r="B524">
        <v>300</v>
      </c>
      <c r="C524">
        <v>107</v>
      </c>
      <c r="D524" t="s">
        <v>10</v>
      </c>
      <c r="E524" t="s">
        <v>9</v>
      </c>
      <c r="F524" t="s">
        <v>9</v>
      </c>
      <c r="G524">
        <v>3</v>
      </c>
      <c r="H524">
        <v>1</v>
      </c>
      <c r="I524" s="3">
        <v>7.5694444444444446E-3</v>
      </c>
      <c r="J524" s="3">
        <v>5.0810185185185186E-3</v>
      </c>
      <c r="K524" s="4">
        <v>2</v>
      </c>
      <c r="L524" s="4">
        <v>1</v>
      </c>
      <c r="M524" s="4">
        <v>1</v>
      </c>
      <c r="N524" s="4">
        <v>0</v>
      </c>
      <c r="O524" s="4">
        <v>2</v>
      </c>
    </row>
    <row r="525" spans="1:15" x14ac:dyDescent="0.25">
      <c r="A525">
        <v>9</v>
      </c>
      <c r="B525">
        <v>300</v>
      </c>
      <c r="C525">
        <v>108</v>
      </c>
      <c r="D525" t="s">
        <v>10</v>
      </c>
      <c r="E525" t="s">
        <v>10</v>
      </c>
      <c r="F525" t="s">
        <v>9</v>
      </c>
      <c r="G525">
        <v>1</v>
      </c>
      <c r="H525">
        <v>0</v>
      </c>
      <c r="I525" s="3">
        <v>0</v>
      </c>
      <c r="J525" s="3">
        <v>1.1921296296296296E-3</v>
      </c>
      <c r="K525" s="4">
        <v>0</v>
      </c>
      <c r="L525" s="4">
        <v>0</v>
      </c>
      <c r="M525" s="4">
        <v>1</v>
      </c>
      <c r="N525" s="4">
        <v>0</v>
      </c>
      <c r="O525" s="4">
        <v>1</v>
      </c>
    </row>
    <row r="526" spans="1:15" x14ac:dyDescent="0.25">
      <c r="A526">
        <v>9</v>
      </c>
      <c r="B526">
        <v>300</v>
      </c>
      <c r="C526">
        <v>109</v>
      </c>
      <c r="D526" t="s">
        <v>10</v>
      </c>
      <c r="E526" t="s">
        <v>9</v>
      </c>
      <c r="F526" t="s">
        <v>10</v>
      </c>
      <c r="G526">
        <v>1</v>
      </c>
      <c r="H526">
        <v>0</v>
      </c>
      <c r="I526" s="3">
        <v>1.712962962962963E-3</v>
      </c>
      <c r="J526" s="3">
        <v>0</v>
      </c>
      <c r="K526" s="4">
        <v>1</v>
      </c>
      <c r="L526" s="4">
        <v>0</v>
      </c>
      <c r="M526" s="4">
        <v>0</v>
      </c>
      <c r="N526" s="4">
        <v>0</v>
      </c>
      <c r="O526" s="4">
        <v>1</v>
      </c>
    </row>
    <row r="527" spans="1:15" x14ac:dyDescent="0.25">
      <c r="A527">
        <v>9</v>
      </c>
      <c r="B527">
        <v>300</v>
      </c>
      <c r="C527">
        <v>110</v>
      </c>
      <c r="D527" t="s">
        <v>10</v>
      </c>
      <c r="E527" t="s">
        <v>9</v>
      </c>
      <c r="F527" t="s">
        <v>10</v>
      </c>
      <c r="G527">
        <v>1</v>
      </c>
      <c r="H527">
        <v>0</v>
      </c>
      <c r="I527" s="3">
        <v>3.6574074074074074E-3</v>
      </c>
      <c r="J527" s="3">
        <v>0</v>
      </c>
      <c r="K527" s="4">
        <v>1</v>
      </c>
      <c r="L527" s="4">
        <v>0</v>
      </c>
      <c r="M527" s="4">
        <v>0</v>
      </c>
      <c r="N527" s="4">
        <v>0</v>
      </c>
      <c r="O527" s="4">
        <v>1</v>
      </c>
    </row>
    <row r="528" spans="1:15" x14ac:dyDescent="0.25">
      <c r="A528">
        <v>10</v>
      </c>
      <c r="B528">
        <v>300</v>
      </c>
      <c r="C528">
        <v>1</v>
      </c>
      <c r="D528" t="s">
        <v>9</v>
      </c>
      <c r="E528" t="s">
        <v>10</v>
      </c>
      <c r="F528" t="s">
        <v>10</v>
      </c>
      <c r="G528">
        <v>0</v>
      </c>
      <c r="H528">
        <v>0</v>
      </c>
      <c r="I528" s="2">
        <v>0</v>
      </c>
      <c r="J528" s="2">
        <v>0</v>
      </c>
      <c r="K528">
        <v>0</v>
      </c>
      <c r="L528">
        <v>0</v>
      </c>
      <c r="M528">
        <v>0</v>
      </c>
      <c r="N528">
        <v>0</v>
      </c>
      <c r="O528" s="4">
        <v>1</v>
      </c>
    </row>
    <row r="529" spans="1:15" x14ac:dyDescent="0.25">
      <c r="A529">
        <v>10</v>
      </c>
      <c r="B529">
        <v>100</v>
      </c>
      <c r="C529">
        <v>6</v>
      </c>
      <c r="D529" t="s">
        <v>9</v>
      </c>
      <c r="E529" t="s">
        <v>10</v>
      </c>
      <c r="F529" t="s">
        <v>9</v>
      </c>
      <c r="G529">
        <v>0</v>
      </c>
      <c r="H529">
        <v>1</v>
      </c>
      <c r="I529" s="2">
        <v>0</v>
      </c>
      <c r="J529" s="2">
        <v>4.9537037037037041E-3</v>
      </c>
      <c r="K529">
        <v>0</v>
      </c>
      <c r="L529">
        <v>0</v>
      </c>
      <c r="M529">
        <v>0</v>
      </c>
      <c r="N529">
        <v>1</v>
      </c>
      <c r="O529">
        <v>2</v>
      </c>
    </row>
    <row r="530" spans="1:15" x14ac:dyDescent="0.25">
      <c r="A530">
        <v>10</v>
      </c>
      <c r="B530">
        <v>300</v>
      </c>
      <c r="C530">
        <v>6</v>
      </c>
      <c r="D530" t="s">
        <v>9</v>
      </c>
      <c r="E530" t="s">
        <v>10</v>
      </c>
      <c r="F530" t="s">
        <v>10</v>
      </c>
      <c r="G530">
        <v>0</v>
      </c>
      <c r="H530">
        <v>0</v>
      </c>
      <c r="I530" s="2">
        <v>0</v>
      </c>
      <c r="J530" s="2">
        <v>0</v>
      </c>
      <c r="K530">
        <v>0</v>
      </c>
      <c r="L530">
        <v>0</v>
      </c>
      <c r="M530">
        <v>0</v>
      </c>
      <c r="N530">
        <v>0</v>
      </c>
      <c r="O530">
        <v>2</v>
      </c>
    </row>
    <row r="531" spans="1:15" x14ac:dyDescent="0.25">
      <c r="A531">
        <v>10</v>
      </c>
      <c r="B531">
        <v>300</v>
      </c>
      <c r="C531">
        <v>17</v>
      </c>
      <c r="D531" t="s">
        <v>9</v>
      </c>
      <c r="E531" t="s">
        <v>10</v>
      </c>
      <c r="F531" t="s">
        <v>10</v>
      </c>
      <c r="G531">
        <v>0</v>
      </c>
      <c r="H531">
        <v>0</v>
      </c>
      <c r="I531" s="2">
        <v>0</v>
      </c>
      <c r="J531" s="2">
        <v>0</v>
      </c>
      <c r="K531">
        <v>0</v>
      </c>
      <c r="L531">
        <v>0</v>
      </c>
      <c r="M531">
        <v>0</v>
      </c>
      <c r="N531">
        <v>0</v>
      </c>
      <c r="O531">
        <v>1</v>
      </c>
    </row>
    <row r="532" spans="1:15" x14ac:dyDescent="0.25">
      <c r="A532">
        <v>10</v>
      </c>
      <c r="B532">
        <v>300</v>
      </c>
      <c r="C532">
        <v>23</v>
      </c>
      <c r="D532" t="s">
        <v>9</v>
      </c>
      <c r="E532" t="s">
        <v>10</v>
      </c>
      <c r="F532" t="s">
        <v>9</v>
      </c>
      <c r="G532">
        <v>0</v>
      </c>
      <c r="H532">
        <v>1</v>
      </c>
      <c r="I532" s="2">
        <v>0</v>
      </c>
      <c r="J532" s="2">
        <v>1.423611111111111E-3</v>
      </c>
      <c r="K532">
        <v>0</v>
      </c>
      <c r="L532">
        <v>0</v>
      </c>
      <c r="M532">
        <v>0</v>
      </c>
      <c r="N532">
        <v>1</v>
      </c>
      <c r="O532">
        <v>1</v>
      </c>
    </row>
    <row r="533" spans="1:15" x14ac:dyDescent="0.25">
      <c r="A533">
        <v>10</v>
      </c>
      <c r="B533">
        <v>300</v>
      </c>
      <c r="C533">
        <v>27</v>
      </c>
      <c r="D533" t="s">
        <v>9</v>
      </c>
      <c r="E533" t="s">
        <v>10</v>
      </c>
      <c r="F533" t="s">
        <v>10</v>
      </c>
      <c r="G533">
        <v>0</v>
      </c>
      <c r="H533">
        <v>0</v>
      </c>
      <c r="I533" s="2">
        <v>0</v>
      </c>
      <c r="J533" s="2">
        <v>0</v>
      </c>
      <c r="K533">
        <v>0</v>
      </c>
      <c r="L533">
        <v>0</v>
      </c>
      <c r="M533">
        <v>0</v>
      </c>
      <c r="N533">
        <v>0</v>
      </c>
      <c r="O533">
        <v>1</v>
      </c>
    </row>
    <row r="534" spans="1:15" x14ac:dyDescent="0.25">
      <c r="A534">
        <v>10</v>
      </c>
      <c r="B534">
        <v>300</v>
      </c>
      <c r="C534">
        <v>34</v>
      </c>
      <c r="D534" t="s">
        <v>10</v>
      </c>
      <c r="E534" t="s">
        <v>10</v>
      </c>
      <c r="F534" t="s">
        <v>9</v>
      </c>
      <c r="G534">
        <v>0</v>
      </c>
      <c r="H534">
        <v>1</v>
      </c>
      <c r="I534" s="2">
        <v>0</v>
      </c>
      <c r="J534" s="2">
        <v>3.5185185185185185E-3</v>
      </c>
      <c r="K534">
        <v>0</v>
      </c>
      <c r="L534">
        <v>0</v>
      </c>
      <c r="M534">
        <v>1</v>
      </c>
      <c r="N534">
        <v>0</v>
      </c>
      <c r="O534">
        <v>1</v>
      </c>
    </row>
    <row r="535" spans="1:15" x14ac:dyDescent="0.25">
      <c r="A535">
        <v>10</v>
      </c>
      <c r="B535">
        <v>300</v>
      </c>
      <c r="C535">
        <v>35</v>
      </c>
      <c r="D535" t="s">
        <v>10</v>
      </c>
      <c r="E535" t="s">
        <v>10</v>
      </c>
      <c r="F535" t="s">
        <v>9</v>
      </c>
      <c r="G535">
        <v>1</v>
      </c>
      <c r="H535">
        <v>0</v>
      </c>
      <c r="I535" s="2">
        <v>0</v>
      </c>
      <c r="J535" s="2">
        <v>3.5416666666666665E-3</v>
      </c>
      <c r="K535">
        <v>0</v>
      </c>
      <c r="L535">
        <v>0</v>
      </c>
      <c r="M535">
        <v>1</v>
      </c>
      <c r="N535">
        <v>0</v>
      </c>
      <c r="O535">
        <v>1</v>
      </c>
    </row>
    <row r="536" spans="1:15" x14ac:dyDescent="0.25">
      <c r="A536">
        <v>10</v>
      </c>
      <c r="B536">
        <v>300</v>
      </c>
      <c r="C536">
        <v>36</v>
      </c>
      <c r="D536" t="s">
        <v>9</v>
      </c>
      <c r="E536" t="s">
        <v>10</v>
      </c>
      <c r="F536" t="s">
        <v>10</v>
      </c>
      <c r="G536">
        <v>0</v>
      </c>
      <c r="H536">
        <v>0</v>
      </c>
      <c r="I536" s="2">
        <v>0</v>
      </c>
      <c r="J536" s="2">
        <v>0</v>
      </c>
      <c r="K536">
        <v>0</v>
      </c>
      <c r="L536">
        <v>0</v>
      </c>
      <c r="M536">
        <v>0</v>
      </c>
      <c r="N536">
        <v>0</v>
      </c>
      <c r="O536">
        <v>1</v>
      </c>
    </row>
    <row r="537" spans="1:15" x14ac:dyDescent="0.25">
      <c r="A537">
        <v>10</v>
      </c>
      <c r="B537">
        <v>300</v>
      </c>
      <c r="C537">
        <v>41</v>
      </c>
      <c r="D537" t="s">
        <v>9</v>
      </c>
      <c r="E537" t="s">
        <v>10</v>
      </c>
      <c r="F537" t="s">
        <v>10</v>
      </c>
      <c r="G537">
        <v>0</v>
      </c>
      <c r="H537">
        <v>0</v>
      </c>
      <c r="I537" s="2">
        <v>0</v>
      </c>
      <c r="J537" s="2">
        <v>0</v>
      </c>
      <c r="K537">
        <v>0</v>
      </c>
      <c r="L537">
        <v>0</v>
      </c>
      <c r="M537">
        <v>0</v>
      </c>
      <c r="N537">
        <v>0</v>
      </c>
      <c r="O537">
        <v>1</v>
      </c>
    </row>
    <row r="538" spans="1:15" x14ac:dyDescent="0.25">
      <c r="A538">
        <v>10</v>
      </c>
      <c r="B538">
        <v>300</v>
      </c>
      <c r="C538">
        <v>43</v>
      </c>
      <c r="D538" t="s">
        <v>9</v>
      </c>
      <c r="E538" t="s">
        <v>10</v>
      </c>
      <c r="F538" t="s">
        <v>10</v>
      </c>
      <c r="G538">
        <v>0</v>
      </c>
      <c r="H538">
        <v>0</v>
      </c>
      <c r="I538" s="2">
        <v>0</v>
      </c>
      <c r="J538" s="2">
        <v>0</v>
      </c>
      <c r="K538">
        <v>0</v>
      </c>
      <c r="L538">
        <v>0</v>
      </c>
      <c r="M538">
        <v>0</v>
      </c>
      <c r="N538">
        <v>0</v>
      </c>
      <c r="O538">
        <v>1</v>
      </c>
    </row>
    <row r="539" spans="1:15" x14ac:dyDescent="0.25">
      <c r="A539">
        <v>10</v>
      </c>
      <c r="B539">
        <v>300</v>
      </c>
      <c r="C539">
        <v>46</v>
      </c>
      <c r="D539" t="s">
        <v>9</v>
      </c>
      <c r="E539" t="s">
        <v>10</v>
      </c>
      <c r="F539" t="s">
        <v>10</v>
      </c>
      <c r="G539">
        <v>0</v>
      </c>
      <c r="H539">
        <v>0</v>
      </c>
      <c r="I539" s="2">
        <v>0</v>
      </c>
      <c r="J539" s="2">
        <v>0</v>
      </c>
      <c r="K539">
        <v>0</v>
      </c>
      <c r="L539">
        <v>0</v>
      </c>
      <c r="M539">
        <v>0</v>
      </c>
      <c r="N539">
        <v>0</v>
      </c>
      <c r="O539">
        <v>1</v>
      </c>
    </row>
    <row r="540" spans="1:15" x14ac:dyDescent="0.25">
      <c r="A540">
        <v>10</v>
      </c>
      <c r="B540">
        <v>300</v>
      </c>
      <c r="C540">
        <v>51</v>
      </c>
      <c r="D540" t="s">
        <v>9</v>
      </c>
      <c r="E540" t="s">
        <v>9</v>
      </c>
      <c r="F540" t="s">
        <v>9</v>
      </c>
      <c r="G540">
        <v>2</v>
      </c>
      <c r="H540">
        <v>1</v>
      </c>
      <c r="I540" s="2">
        <v>5.8217592592592592E-3</v>
      </c>
      <c r="J540" s="2">
        <v>1.6782407407407406E-3</v>
      </c>
      <c r="K540">
        <v>1</v>
      </c>
      <c r="L540">
        <v>1</v>
      </c>
      <c r="M540">
        <v>1</v>
      </c>
      <c r="N540">
        <v>0</v>
      </c>
      <c r="O540">
        <v>1</v>
      </c>
    </row>
    <row r="541" spans="1:15" x14ac:dyDescent="0.25">
      <c r="A541">
        <v>10</v>
      </c>
      <c r="B541">
        <v>100</v>
      </c>
      <c r="C541">
        <v>52</v>
      </c>
      <c r="D541" t="s">
        <v>9</v>
      </c>
      <c r="E541" t="s">
        <v>10</v>
      </c>
      <c r="F541" t="s">
        <v>10</v>
      </c>
      <c r="G541">
        <v>0</v>
      </c>
      <c r="H541">
        <v>0</v>
      </c>
      <c r="I541" s="2">
        <v>0</v>
      </c>
      <c r="J541" s="2">
        <v>0</v>
      </c>
      <c r="K541">
        <v>0</v>
      </c>
      <c r="L541">
        <v>0</v>
      </c>
      <c r="M541">
        <v>0</v>
      </c>
      <c r="N541">
        <v>0</v>
      </c>
      <c r="O541">
        <v>1</v>
      </c>
    </row>
    <row r="542" spans="1:15" x14ac:dyDescent="0.25">
      <c r="A542">
        <v>10</v>
      </c>
      <c r="B542">
        <v>100</v>
      </c>
      <c r="C542">
        <v>58</v>
      </c>
      <c r="D542" t="s">
        <v>10</v>
      </c>
      <c r="E542" t="s">
        <v>10</v>
      </c>
      <c r="F542" t="s">
        <v>9</v>
      </c>
      <c r="G542">
        <v>1</v>
      </c>
      <c r="H542">
        <v>0</v>
      </c>
      <c r="I542" s="2">
        <v>0</v>
      </c>
      <c r="J542" s="2">
        <v>6.7129629629629625E-4</v>
      </c>
      <c r="K542">
        <v>0</v>
      </c>
      <c r="L542">
        <v>0</v>
      </c>
      <c r="M542">
        <v>1</v>
      </c>
      <c r="N542">
        <v>0</v>
      </c>
      <c r="O542">
        <v>2</v>
      </c>
    </row>
    <row r="543" spans="1:15" x14ac:dyDescent="0.25">
      <c r="A543">
        <v>10</v>
      </c>
      <c r="B543">
        <v>300</v>
      </c>
      <c r="C543">
        <v>58</v>
      </c>
      <c r="D543" t="s">
        <v>10</v>
      </c>
      <c r="E543" t="s">
        <v>10</v>
      </c>
      <c r="F543" t="s">
        <v>9</v>
      </c>
      <c r="G543">
        <v>1</v>
      </c>
      <c r="H543">
        <v>0</v>
      </c>
      <c r="I543" s="2">
        <v>0</v>
      </c>
      <c r="J543" s="2">
        <v>2.3032407407407407E-3</v>
      </c>
      <c r="K543">
        <v>0</v>
      </c>
      <c r="L543">
        <v>0</v>
      </c>
      <c r="M543">
        <v>1</v>
      </c>
      <c r="N543">
        <v>0</v>
      </c>
      <c r="O543">
        <v>2</v>
      </c>
    </row>
    <row r="544" spans="1:15" x14ac:dyDescent="0.25">
      <c r="A544">
        <v>10</v>
      </c>
      <c r="B544">
        <v>100</v>
      </c>
      <c r="C544">
        <v>76</v>
      </c>
      <c r="D544" t="s">
        <v>9</v>
      </c>
      <c r="E544" t="s">
        <v>10</v>
      </c>
      <c r="F544" t="s">
        <v>10</v>
      </c>
      <c r="G544">
        <v>0</v>
      </c>
      <c r="H544">
        <v>0</v>
      </c>
      <c r="I544" s="2">
        <v>0</v>
      </c>
      <c r="J544" s="2">
        <v>0</v>
      </c>
      <c r="K544">
        <v>0</v>
      </c>
      <c r="L544">
        <v>0</v>
      </c>
      <c r="M544">
        <v>0</v>
      </c>
      <c r="N544">
        <v>0</v>
      </c>
      <c r="O544">
        <v>1</v>
      </c>
    </row>
    <row r="545" spans="1:15" x14ac:dyDescent="0.25">
      <c r="A545">
        <v>10</v>
      </c>
      <c r="B545">
        <v>100</v>
      </c>
      <c r="C545">
        <v>77</v>
      </c>
      <c r="D545" t="s">
        <v>9</v>
      </c>
      <c r="E545" t="s">
        <v>10</v>
      </c>
      <c r="F545" t="s">
        <v>10</v>
      </c>
      <c r="G545">
        <v>0</v>
      </c>
      <c r="H545">
        <v>0</v>
      </c>
      <c r="I545" s="2">
        <v>0</v>
      </c>
      <c r="J545" s="2">
        <v>0</v>
      </c>
      <c r="K545">
        <v>0</v>
      </c>
      <c r="L545">
        <v>0</v>
      </c>
      <c r="M545">
        <v>0</v>
      </c>
      <c r="N545">
        <v>0</v>
      </c>
      <c r="O545">
        <v>1</v>
      </c>
    </row>
    <row r="546" spans="1:15" x14ac:dyDescent="0.25">
      <c r="A546">
        <v>10</v>
      </c>
      <c r="B546">
        <v>100</v>
      </c>
      <c r="C546">
        <v>78</v>
      </c>
      <c r="D546" t="s">
        <v>9</v>
      </c>
      <c r="E546" t="s">
        <v>10</v>
      </c>
      <c r="F546" t="s">
        <v>10</v>
      </c>
      <c r="G546">
        <v>0</v>
      </c>
      <c r="H546">
        <v>0</v>
      </c>
      <c r="I546" s="2">
        <v>0</v>
      </c>
      <c r="J546" s="2">
        <v>0</v>
      </c>
      <c r="K546">
        <v>0</v>
      </c>
      <c r="L546">
        <v>0</v>
      </c>
      <c r="M546">
        <v>0</v>
      </c>
      <c r="N546">
        <v>0</v>
      </c>
      <c r="O546">
        <v>1</v>
      </c>
    </row>
    <row r="547" spans="1:15" x14ac:dyDescent="0.25">
      <c r="A547">
        <v>10</v>
      </c>
      <c r="B547">
        <v>100</v>
      </c>
      <c r="C547">
        <v>79</v>
      </c>
      <c r="D547" t="s">
        <v>9</v>
      </c>
      <c r="E547" t="s">
        <v>10</v>
      </c>
      <c r="F547" t="s">
        <v>10</v>
      </c>
      <c r="G547">
        <v>0</v>
      </c>
      <c r="H547">
        <v>0</v>
      </c>
      <c r="I547" s="2">
        <v>0</v>
      </c>
      <c r="J547" s="2">
        <v>0</v>
      </c>
      <c r="K547">
        <v>0</v>
      </c>
      <c r="L547">
        <v>0</v>
      </c>
      <c r="M547">
        <v>0</v>
      </c>
      <c r="N547">
        <v>0</v>
      </c>
      <c r="O547">
        <v>1</v>
      </c>
    </row>
    <row r="548" spans="1:15" x14ac:dyDescent="0.25">
      <c r="A548">
        <v>10</v>
      </c>
      <c r="B548">
        <v>100</v>
      </c>
      <c r="C548">
        <v>80</v>
      </c>
      <c r="D548" t="s">
        <v>9</v>
      </c>
      <c r="E548" t="s">
        <v>10</v>
      </c>
      <c r="F548" t="s">
        <v>10</v>
      </c>
      <c r="G548">
        <v>0</v>
      </c>
      <c r="H548">
        <v>0</v>
      </c>
      <c r="I548" s="2">
        <v>0</v>
      </c>
      <c r="J548" s="2">
        <v>0</v>
      </c>
      <c r="K548">
        <v>0</v>
      </c>
      <c r="L548">
        <v>0</v>
      </c>
      <c r="M548">
        <v>0</v>
      </c>
      <c r="N548">
        <v>0</v>
      </c>
      <c r="O548">
        <v>1</v>
      </c>
    </row>
    <row r="549" spans="1:15" x14ac:dyDescent="0.25">
      <c r="A549">
        <v>10</v>
      </c>
      <c r="B549">
        <v>100</v>
      </c>
      <c r="C549">
        <v>81</v>
      </c>
      <c r="D549" t="s">
        <v>9</v>
      </c>
      <c r="E549" t="s">
        <v>10</v>
      </c>
      <c r="F549" t="s">
        <v>10</v>
      </c>
      <c r="G549">
        <v>0</v>
      </c>
      <c r="H549">
        <v>0</v>
      </c>
      <c r="I549" s="2">
        <v>0</v>
      </c>
      <c r="J549" s="2">
        <v>0</v>
      </c>
      <c r="K549">
        <v>0</v>
      </c>
      <c r="L549">
        <v>0</v>
      </c>
      <c r="M549">
        <v>0</v>
      </c>
      <c r="N549">
        <v>0</v>
      </c>
      <c r="O549">
        <v>1</v>
      </c>
    </row>
    <row r="550" spans="1:15" x14ac:dyDescent="0.25">
      <c r="A550">
        <v>10</v>
      </c>
      <c r="B550">
        <v>100</v>
      </c>
      <c r="C550">
        <v>82</v>
      </c>
      <c r="D550" t="s">
        <v>9</v>
      </c>
      <c r="E550" t="s">
        <v>9</v>
      </c>
      <c r="F550" t="s">
        <v>10</v>
      </c>
      <c r="G550">
        <v>1</v>
      </c>
      <c r="H550">
        <v>0</v>
      </c>
      <c r="I550" s="2">
        <v>9.9652777777777778E-3</v>
      </c>
      <c r="J550" s="2">
        <v>0</v>
      </c>
      <c r="K550">
        <v>1</v>
      </c>
      <c r="L550">
        <v>0</v>
      </c>
      <c r="M550">
        <v>0</v>
      </c>
      <c r="N550">
        <v>0</v>
      </c>
      <c r="O550">
        <v>1</v>
      </c>
    </row>
    <row r="551" spans="1:15" x14ac:dyDescent="0.25">
      <c r="A551">
        <v>10</v>
      </c>
      <c r="B551">
        <v>100</v>
      </c>
      <c r="C551">
        <v>83</v>
      </c>
      <c r="D551" t="s">
        <v>9</v>
      </c>
      <c r="E551" t="s">
        <v>10</v>
      </c>
      <c r="F551" t="s">
        <v>10</v>
      </c>
      <c r="G551">
        <v>0</v>
      </c>
      <c r="H551">
        <v>0</v>
      </c>
      <c r="I551" s="2">
        <v>0</v>
      </c>
      <c r="J551" s="2">
        <v>0</v>
      </c>
      <c r="K551">
        <v>0</v>
      </c>
      <c r="L551">
        <v>0</v>
      </c>
      <c r="M551">
        <v>0</v>
      </c>
      <c r="N551">
        <v>0</v>
      </c>
      <c r="O551">
        <v>1</v>
      </c>
    </row>
    <row r="552" spans="1:15" x14ac:dyDescent="0.25">
      <c r="A552">
        <v>10</v>
      </c>
      <c r="B552">
        <v>100</v>
      </c>
      <c r="C552">
        <v>84</v>
      </c>
      <c r="D552" t="s">
        <v>9</v>
      </c>
      <c r="E552" t="s">
        <v>10</v>
      </c>
      <c r="F552" t="s">
        <v>10</v>
      </c>
      <c r="G552">
        <v>0</v>
      </c>
      <c r="H552">
        <v>0</v>
      </c>
      <c r="I552" s="2">
        <v>0</v>
      </c>
      <c r="J552" s="2">
        <v>0</v>
      </c>
      <c r="K552">
        <v>0</v>
      </c>
      <c r="L552">
        <v>0</v>
      </c>
      <c r="M552">
        <v>0</v>
      </c>
      <c r="N552">
        <v>0</v>
      </c>
      <c r="O552">
        <v>1</v>
      </c>
    </row>
    <row r="553" spans="1:15" x14ac:dyDescent="0.25">
      <c r="A553">
        <v>10</v>
      </c>
      <c r="B553">
        <v>100</v>
      </c>
      <c r="C553">
        <v>85</v>
      </c>
      <c r="D553" t="s">
        <v>9</v>
      </c>
      <c r="E553" t="s">
        <v>9</v>
      </c>
      <c r="F553" t="s">
        <v>9</v>
      </c>
      <c r="G553">
        <v>2</v>
      </c>
      <c r="H553">
        <v>1</v>
      </c>
      <c r="I553" s="2">
        <v>1.5972222222222221E-3</v>
      </c>
      <c r="J553" s="2">
        <v>1.8402777777777777E-3</v>
      </c>
      <c r="K553">
        <v>1</v>
      </c>
      <c r="L553">
        <v>1</v>
      </c>
      <c r="M553">
        <v>1</v>
      </c>
      <c r="N553">
        <v>0</v>
      </c>
      <c r="O553">
        <v>1</v>
      </c>
    </row>
    <row r="554" spans="1:15" x14ac:dyDescent="0.25">
      <c r="A554">
        <v>10</v>
      </c>
      <c r="B554">
        <v>100</v>
      </c>
      <c r="C554">
        <v>86</v>
      </c>
      <c r="D554" t="s">
        <v>10</v>
      </c>
      <c r="E554" t="s">
        <v>9</v>
      </c>
      <c r="F554" t="s">
        <v>10</v>
      </c>
      <c r="G554">
        <v>1</v>
      </c>
      <c r="H554">
        <v>0</v>
      </c>
      <c r="I554" s="2">
        <v>1.8402777777777777E-3</v>
      </c>
      <c r="J554" s="2">
        <v>0</v>
      </c>
      <c r="K554">
        <v>1</v>
      </c>
      <c r="L554">
        <v>0</v>
      </c>
      <c r="M554">
        <v>0</v>
      </c>
      <c r="N554">
        <v>0</v>
      </c>
      <c r="O554">
        <v>1</v>
      </c>
    </row>
    <row r="555" spans="1:15" x14ac:dyDescent="0.25">
      <c r="A555">
        <v>10</v>
      </c>
      <c r="B555">
        <v>100</v>
      </c>
      <c r="C555">
        <v>87</v>
      </c>
      <c r="D555" t="s">
        <v>10</v>
      </c>
      <c r="E555" t="s">
        <v>9</v>
      </c>
      <c r="F555" t="s">
        <v>10</v>
      </c>
      <c r="G555">
        <v>0</v>
      </c>
      <c r="H555">
        <v>1</v>
      </c>
      <c r="I555" s="2">
        <v>4.9537037037037041E-3</v>
      </c>
      <c r="J555" s="2">
        <v>0</v>
      </c>
      <c r="K555">
        <v>0</v>
      </c>
      <c r="L555">
        <v>1</v>
      </c>
      <c r="M555">
        <v>0</v>
      </c>
      <c r="N555">
        <v>0</v>
      </c>
      <c r="O555">
        <v>1</v>
      </c>
    </row>
    <row r="556" spans="1:15" x14ac:dyDescent="0.25">
      <c r="A556">
        <v>10</v>
      </c>
      <c r="B556">
        <v>100</v>
      </c>
      <c r="C556">
        <v>88</v>
      </c>
      <c r="D556" t="s">
        <v>10</v>
      </c>
      <c r="E556" t="s">
        <v>9</v>
      </c>
      <c r="F556" t="s">
        <v>10</v>
      </c>
      <c r="G556">
        <v>1</v>
      </c>
      <c r="H556">
        <v>0</v>
      </c>
      <c r="I556" s="2">
        <v>9.0277777777777784E-4</v>
      </c>
      <c r="J556" s="2">
        <v>0</v>
      </c>
      <c r="K556">
        <v>1</v>
      </c>
      <c r="L556">
        <v>0</v>
      </c>
      <c r="M556">
        <v>0</v>
      </c>
      <c r="N556">
        <v>0</v>
      </c>
      <c r="O556">
        <v>1</v>
      </c>
    </row>
    <row r="557" spans="1:15" x14ac:dyDescent="0.25">
      <c r="A557">
        <v>10</v>
      </c>
      <c r="B557">
        <v>100</v>
      </c>
      <c r="C557">
        <v>89</v>
      </c>
      <c r="D557" t="s">
        <v>10</v>
      </c>
      <c r="E557" t="s">
        <v>10</v>
      </c>
      <c r="F557" t="s">
        <v>9</v>
      </c>
      <c r="G557">
        <v>1</v>
      </c>
      <c r="H557">
        <v>0</v>
      </c>
      <c r="I557" s="2">
        <v>0</v>
      </c>
      <c r="J557" s="2">
        <v>9.0277777777777784E-4</v>
      </c>
      <c r="K557">
        <v>0</v>
      </c>
      <c r="L557">
        <v>0</v>
      </c>
      <c r="M557">
        <v>1</v>
      </c>
      <c r="N557">
        <v>0</v>
      </c>
      <c r="O557">
        <v>1</v>
      </c>
    </row>
    <row r="558" spans="1:15" x14ac:dyDescent="0.25">
      <c r="A558">
        <v>10</v>
      </c>
      <c r="B558">
        <v>100</v>
      </c>
      <c r="C558">
        <v>90</v>
      </c>
      <c r="D558" t="s">
        <v>10</v>
      </c>
      <c r="E558" t="s">
        <v>9</v>
      </c>
      <c r="F558" t="s">
        <v>10</v>
      </c>
      <c r="G558">
        <v>2</v>
      </c>
      <c r="H558">
        <v>0</v>
      </c>
      <c r="I558" s="2">
        <v>3.0787037037037037E-3</v>
      </c>
      <c r="J558" s="2">
        <v>0</v>
      </c>
      <c r="K558">
        <v>1</v>
      </c>
      <c r="L558">
        <v>0</v>
      </c>
      <c r="M558">
        <v>0</v>
      </c>
      <c r="N558">
        <v>0</v>
      </c>
      <c r="O558">
        <v>1</v>
      </c>
    </row>
    <row r="559" spans="1:15" x14ac:dyDescent="0.25">
      <c r="A559">
        <v>10</v>
      </c>
      <c r="B559">
        <v>100</v>
      </c>
      <c r="C559">
        <v>91</v>
      </c>
      <c r="D559" t="s">
        <v>10</v>
      </c>
      <c r="E559" t="s">
        <v>9</v>
      </c>
      <c r="F559" t="s">
        <v>10</v>
      </c>
      <c r="G559">
        <v>1</v>
      </c>
      <c r="H559">
        <v>0</v>
      </c>
      <c r="I559" s="2">
        <v>6.7129629629629625E-4</v>
      </c>
      <c r="J559" s="2">
        <v>0</v>
      </c>
      <c r="K559">
        <v>2</v>
      </c>
      <c r="L559">
        <v>0</v>
      </c>
      <c r="M559">
        <v>0</v>
      </c>
      <c r="N559">
        <v>0</v>
      </c>
      <c r="O559">
        <v>1</v>
      </c>
    </row>
    <row r="560" spans="1:15" x14ac:dyDescent="0.25">
      <c r="A560">
        <v>10</v>
      </c>
      <c r="B560">
        <v>100</v>
      </c>
      <c r="C560">
        <v>92</v>
      </c>
      <c r="D560" t="s">
        <v>10</v>
      </c>
      <c r="E560" t="s">
        <v>9</v>
      </c>
      <c r="F560" t="s">
        <v>10</v>
      </c>
      <c r="G560">
        <v>1</v>
      </c>
      <c r="H560">
        <v>0</v>
      </c>
      <c r="I560" s="2">
        <v>6.2500000000000001E-4</v>
      </c>
      <c r="J560" s="2">
        <v>0</v>
      </c>
      <c r="K560">
        <v>1</v>
      </c>
      <c r="L560">
        <v>0</v>
      </c>
      <c r="M560">
        <v>0</v>
      </c>
      <c r="N560">
        <v>0</v>
      </c>
      <c r="O560">
        <v>1</v>
      </c>
    </row>
    <row r="561" spans="1:15" x14ac:dyDescent="0.25">
      <c r="A561">
        <v>10</v>
      </c>
      <c r="B561">
        <v>100</v>
      </c>
      <c r="C561">
        <v>93</v>
      </c>
      <c r="D561" t="s">
        <v>10</v>
      </c>
      <c r="E561" t="s">
        <v>10</v>
      </c>
      <c r="F561" t="s">
        <v>9</v>
      </c>
      <c r="G561">
        <v>1</v>
      </c>
      <c r="H561">
        <v>0</v>
      </c>
      <c r="I561" s="2">
        <v>0</v>
      </c>
      <c r="J561" s="2">
        <v>9.9652777777777778E-3</v>
      </c>
      <c r="K561">
        <v>0</v>
      </c>
      <c r="L561">
        <v>0</v>
      </c>
      <c r="M561">
        <v>1</v>
      </c>
      <c r="N561">
        <v>0</v>
      </c>
      <c r="O561">
        <v>1</v>
      </c>
    </row>
    <row r="562" spans="1:15" x14ac:dyDescent="0.25">
      <c r="A562">
        <v>10</v>
      </c>
      <c r="B562">
        <v>100</v>
      </c>
      <c r="C562">
        <v>94</v>
      </c>
      <c r="D562" t="s">
        <v>10</v>
      </c>
      <c r="E562" t="s">
        <v>10</v>
      </c>
      <c r="F562" t="s">
        <v>9</v>
      </c>
      <c r="G562">
        <v>1</v>
      </c>
      <c r="H562">
        <v>0</v>
      </c>
      <c r="I562" s="2">
        <v>0</v>
      </c>
      <c r="J562" s="2">
        <v>1.1689814814814816E-3</v>
      </c>
      <c r="K562">
        <v>0</v>
      </c>
      <c r="L562">
        <v>0</v>
      </c>
      <c r="M562">
        <v>1</v>
      </c>
      <c r="N562">
        <v>0</v>
      </c>
      <c r="O562">
        <v>1</v>
      </c>
    </row>
    <row r="563" spans="1:15" x14ac:dyDescent="0.25">
      <c r="A563">
        <v>10</v>
      </c>
      <c r="B563">
        <v>100</v>
      </c>
      <c r="C563">
        <v>95</v>
      </c>
      <c r="D563" t="s">
        <v>10</v>
      </c>
      <c r="E563" t="s">
        <v>10</v>
      </c>
      <c r="F563" t="s">
        <v>9</v>
      </c>
      <c r="G563">
        <v>1</v>
      </c>
      <c r="H563">
        <v>0</v>
      </c>
      <c r="I563" s="2">
        <v>0</v>
      </c>
      <c r="J563" s="2">
        <v>6.2500000000000001E-4</v>
      </c>
      <c r="K563">
        <v>0</v>
      </c>
      <c r="L563">
        <v>0</v>
      </c>
      <c r="M563">
        <v>1</v>
      </c>
      <c r="N563">
        <v>0</v>
      </c>
      <c r="O563">
        <v>1</v>
      </c>
    </row>
    <row r="564" spans="1:15" x14ac:dyDescent="0.25">
      <c r="A564">
        <v>10</v>
      </c>
      <c r="B564">
        <v>100</v>
      </c>
      <c r="C564">
        <v>96</v>
      </c>
      <c r="D564" t="s">
        <v>10</v>
      </c>
      <c r="E564" t="s">
        <v>10</v>
      </c>
      <c r="F564" t="s">
        <v>9</v>
      </c>
      <c r="G564">
        <v>0</v>
      </c>
      <c r="H564">
        <v>1</v>
      </c>
      <c r="I564" s="2">
        <v>0</v>
      </c>
      <c r="J564" s="2">
        <v>4.2824074074074075E-4</v>
      </c>
      <c r="K564">
        <v>0</v>
      </c>
      <c r="L564">
        <v>0</v>
      </c>
      <c r="M564">
        <v>0</v>
      </c>
      <c r="N564">
        <v>1</v>
      </c>
      <c r="O564">
        <v>1</v>
      </c>
    </row>
    <row r="565" spans="1:15" x14ac:dyDescent="0.25">
      <c r="A565">
        <v>10</v>
      </c>
      <c r="B565">
        <v>100</v>
      </c>
      <c r="C565">
        <v>97</v>
      </c>
      <c r="D565" t="s">
        <v>10</v>
      </c>
      <c r="E565" t="s">
        <v>10</v>
      </c>
      <c r="F565" t="s">
        <v>9</v>
      </c>
      <c r="G565">
        <v>1</v>
      </c>
      <c r="H565">
        <v>0</v>
      </c>
      <c r="I565" s="2">
        <v>0</v>
      </c>
      <c r="J565" s="2">
        <v>1.3078703703703705E-3</v>
      </c>
      <c r="K565">
        <v>0</v>
      </c>
      <c r="L565">
        <v>0</v>
      </c>
      <c r="M565">
        <v>1</v>
      </c>
      <c r="N565">
        <v>0</v>
      </c>
      <c r="O565">
        <v>1</v>
      </c>
    </row>
    <row r="566" spans="1:15" x14ac:dyDescent="0.25">
      <c r="A566">
        <v>10</v>
      </c>
      <c r="B566">
        <v>300</v>
      </c>
      <c r="C566">
        <v>98</v>
      </c>
      <c r="D566" t="s">
        <v>9</v>
      </c>
      <c r="E566" t="s">
        <v>9</v>
      </c>
      <c r="F566" t="s">
        <v>10</v>
      </c>
      <c r="G566">
        <v>5</v>
      </c>
      <c r="H566">
        <v>0</v>
      </c>
      <c r="I566" s="2">
        <v>1.1666666666666667E-2</v>
      </c>
      <c r="J566" s="2">
        <v>0</v>
      </c>
      <c r="K566">
        <v>5</v>
      </c>
      <c r="L566">
        <v>0</v>
      </c>
      <c r="M566">
        <v>0</v>
      </c>
      <c r="N566">
        <v>0</v>
      </c>
      <c r="O566">
        <v>1</v>
      </c>
    </row>
    <row r="567" spans="1:15" x14ac:dyDescent="0.25">
      <c r="A567">
        <v>10</v>
      </c>
      <c r="B567">
        <v>300</v>
      </c>
      <c r="C567">
        <v>99</v>
      </c>
      <c r="D567" t="s">
        <v>9</v>
      </c>
      <c r="E567" t="s">
        <v>10</v>
      </c>
      <c r="F567" t="s">
        <v>10</v>
      </c>
      <c r="G567">
        <v>0</v>
      </c>
      <c r="H567">
        <v>0</v>
      </c>
      <c r="I567" s="2">
        <v>0</v>
      </c>
      <c r="J567" s="2">
        <v>0</v>
      </c>
      <c r="K567">
        <v>0</v>
      </c>
      <c r="L567">
        <v>0</v>
      </c>
      <c r="M567">
        <v>0</v>
      </c>
      <c r="N567">
        <v>0</v>
      </c>
      <c r="O567">
        <v>1</v>
      </c>
    </row>
    <row r="568" spans="1:15" x14ac:dyDescent="0.25">
      <c r="A568">
        <v>10</v>
      </c>
      <c r="B568">
        <v>300</v>
      </c>
      <c r="C568">
        <v>100</v>
      </c>
      <c r="D568" t="s">
        <v>9</v>
      </c>
      <c r="E568" t="s">
        <v>10</v>
      </c>
      <c r="F568" t="s">
        <v>10</v>
      </c>
      <c r="G568">
        <v>0</v>
      </c>
      <c r="H568">
        <v>0</v>
      </c>
      <c r="I568" s="2">
        <v>0</v>
      </c>
      <c r="J568" s="2">
        <v>0</v>
      </c>
      <c r="K568">
        <v>0</v>
      </c>
      <c r="L568">
        <v>0</v>
      </c>
      <c r="M568">
        <v>0</v>
      </c>
      <c r="N568">
        <v>0</v>
      </c>
      <c r="O568">
        <v>1</v>
      </c>
    </row>
    <row r="569" spans="1:15" x14ac:dyDescent="0.25">
      <c r="A569">
        <v>10</v>
      </c>
      <c r="B569">
        <v>300</v>
      </c>
      <c r="C569">
        <v>101</v>
      </c>
      <c r="D569" t="s">
        <v>9</v>
      </c>
      <c r="E569" t="s">
        <v>10</v>
      </c>
      <c r="F569" t="s">
        <v>10</v>
      </c>
      <c r="G569">
        <v>0</v>
      </c>
      <c r="H569">
        <v>0</v>
      </c>
      <c r="I569" s="2">
        <v>0</v>
      </c>
      <c r="J569" s="2">
        <v>0</v>
      </c>
      <c r="K569">
        <v>0</v>
      </c>
      <c r="L569">
        <v>0</v>
      </c>
      <c r="M569">
        <v>0</v>
      </c>
      <c r="N569">
        <v>0</v>
      </c>
      <c r="O569">
        <v>1</v>
      </c>
    </row>
    <row r="570" spans="1:15" x14ac:dyDescent="0.25">
      <c r="A570">
        <v>10</v>
      </c>
      <c r="B570">
        <v>300</v>
      </c>
      <c r="C570">
        <v>102</v>
      </c>
      <c r="D570" t="s">
        <v>9</v>
      </c>
      <c r="E570" t="s">
        <v>10</v>
      </c>
      <c r="F570" t="s">
        <v>10</v>
      </c>
      <c r="G570">
        <v>0</v>
      </c>
      <c r="H570">
        <v>0</v>
      </c>
      <c r="I570" s="2">
        <v>0</v>
      </c>
      <c r="J570" s="2">
        <v>0</v>
      </c>
      <c r="K570">
        <v>0</v>
      </c>
      <c r="L570">
        <v>0</v>
      </c>
      <c r="M570">
        <v>0</v>
      </c>
      <c r="N570">
        <v>0</v>
      </c>
      <c r="O570">
        <v>1</v>
      </c>
    </row>
    <row r="571" spans="1:15" x14ac:dyDescent="0.25">
      <c r="A571">
        <v>10</v>
      </c>
      <c r="B571">
        <v>300</v>
      </c>
      <c r="C571">
        <v>103</v>
      </c>
      <c r="D571" t="s">
        <v>9</v>
      </c>
      <c r="E571" t="s">
        <v>10</v>
      </c>
      <c r="F571" t="s">
        <v>10</v>
      </c>
      <c r="G571">
        <v>0</v>
      </c>
      <c r="H571">
        <v>0</v>
      </c>
      <c r="I571" s="2">
        <v>0</v>
      </c>
      <c r="J571" s="2">
        <v>0</v>
      </c>
      <c r="K571">
        <v>0</v>
      </c>
      <c r="L571">
        <v>0</v>
      </c>
      <c r="M571">
        <v>0</v>
      </c>
      <c r="N571">
        <v>0</v>
      </c>
      <c r="O571">
        <v>1</v>
      </c>
    </row>
    <row r="572" spans="1:15" x14ac:dyDescent="0.25">
      <c r="A572">
        <v>10</v>
      </c>
      <c r="B572">
        <v>300</v>
      </c>
      <c r="C572">
        <v>104</v>
      </c>
      <c r="D572" t="s">
        <v>9</v>
      </c>
      <c r="E572" t="s">
        <v>10</v>
      </c>
      <c r="F572" t="s">
        <v>10</v>
      </c>
      <c r="G572">
        <v>0</v>
      </c>
      <c r="H572">
        <v>0</v>
      </c>
      <c r="I572" s="2">
        <v>0</v>
      </c>
      <c r="J572" s="2">
        <v>0</v>
      </c>
      <c r="K572">
        <v>0</v>
      </c>
      <c r="L572">
        <v>0</v>
      </c>
      <c r="M572">
        <v>0</v>
      </c>
      <c r="N572">
        <v>0</v>
      </c>
      <c r="O572">
        <v>1</v>
      </c>
    </row>
    <row r="573" spans="1:15" x14ac:dyDescent="0.25">
      <c r="A573">
        <v>10</v>
      </c>
      <c r="B573">
        <v>300</v>
      </c>
      <c r="C573">
        <v>105</v>
      </c>
      <c r="D573" t="s">
        <v>9</v>
      </c>
      <c r="E573" t="s">
        <v>10</v>
      </c>
      <c r="F573" t="s">
        <v>10</v>
      </c>
      <c r="G573">
        <v>0</v>
      </c>
      <c r="H573">
        <v>0</v>
      </c>
      <c r="I573" s="2">
        <v>0</v>
      </c>
      <c r="J573" s="2">
        <v>0</v>
      </c>
      <c r="K573">
        <v>0</v>
      </c>
      <c r="L573">
        <v>0</v>
      </c>
      <c r="M573">
        <v>0</v>
      </c>
      <c r="N573">
        <v>0</v>
      </c>
      <c r="O573">
        <v>1</v>
      </c>
    </row>
    <row r="574" spans="1:15" x14ac:dyDescent="0.25">
      <c r="A574">
        <v>10</v>
      </c>
      <c r="B574">
        <v>300</v>
      </c>
      <c r="C574">
        <v>106</v>
      </c>
      <c r="D574" t="s">
        <v>9</v>
      </c>
      <c r="E574" t="s">
        <v>10</v>
      </c>
      <c r="F574" t="s">
        <v>10</v>
      </c>
      <c r="G574">
        <v>0</v>
      </c>
      <c r="H574">
        <v>0</v>
      </c>
      <c r="I574" s="2">
        <v>0</v>
      </c>
      <c r="J574" s="2">
        <v>0</v>
      </c>
      <c r="K574">
        <v>0</v>
      </c>
      <c r="L574">
        <v>0</v>
      </c>
      <c r="M574">
        <v>0</v>
      </c>
      <c r="N574">
        <v>0</v>
      </c>
      <c r="O574">
        <v>1</v>
      </c>
    </row>
    <row r="575" spans="1:15" x14ac:dyDescent="0.25">
      <c r="A575">
        <v>10</v>
      </c>
      <c r="B575">
        <v>300</v>
      </c>
      <c r="C575">
        <v>107</v>
      </c>
      <c r="D575" t="s">
        <v>9</v>
      </c>
      <c r="E575" t="s">
        <v>10</v>
      </c>
      <c r="F575" t="s">
        <v>10</v>
      </c>
      <c r="G575">
        <v>0</v>
      </c>
      <c r="H575">
        <v>0</v>
      </c>
      <c r="I575" s="2">
        <v>0</v>
      </c>
      <c r="J575" s="2">
        <v>0</v>
      </c>
      <c r="K575">
        <v>0</v>
      </c>
      <c r="L575">
        <v>0</v>
      </c>
      <c r="M575">
        <v>0</v>
      </c>
      <c r="N575">
        <v>0</v>
      </c>
      <c r="O575">
        <v>1</v>
      </c>
    </row>
    <row r="576" spans="1:15" x14ac:dyDescent="0.25">
      <c r="A576">
        <v>10</v>
      </c>
      <c r="B576">
        <v>300</v>
      </c>
      <c r="C576">
        <v>108</v>
      </c>
      <c r="D576" t="s">
        <v>9</v>
      </c>
      <c r="E576" t="s">
        <v>10</v>
      </c>
      <c r="F576" t="s">
        <v>10</v>
      </c>
      <c r="G576">
        <v>0</v>
      </c>
      <c r="H576">
        <v>0</v>
      </c>
      <c r="I576" s="2">
        <v>0</v>
      </c>
      <c r="J576" s="2">
        <v>0</v>
      </c>
      <c r="K576">
        <v>0</v>
      </c>
      <c r="L576">
        <v>0</v>
      </c>
      <c r="M576">
        <v>0</v>
      </c>
      <c r="N576">
        <v>0</v>
      </c>
      <c r="O576">
        <v>1</v>
      </c>
    </row>
    <row r="577" spans="1:15" x14ac:dyDescent="0.25">
      <c r="A577">
        <v>10</v>
      </c>
      <c r="B577">
        <v>300</v>
      </c>
      <c r="C577">
        <v>109</v>
      </c>
      <c r="D577" t="s">
        <v>9</v>
      </c>
      <c r="E577" t="s">
        <v>10</v>
      </c>
      <c r="F577" t="s">
        <v>10</v>
      </c>
      <c r="G577">
        <v>0</v>
      </c>
      <c r="H577">
        <v>0</v>
      </c>
      <c r="I577" s="2">
        <v>0</v>
      </c>
      <c r="J577" s="2">
        <v>0</v>
      </c>
      <c r="K577">
        <v>0</v>
      </c>
      <c r="L577">
        <v>0</v>
      </c>
      <c r="M577">
        <v>0</v>
      </c>
      <c r="N577">
        <v>0</v>
      </c>
      <c r="O577">
        <v>1</v>
      </c>
    </row>
    <row r="578" spans="1:15" x14ac:dyDescent="0.25">
      <c r="A578">
        <v>10</v>
      </c>
      <c r="B578">
        <v>300</v>
      </c>
      <c r="C578">
        <v>110</v>
      </c>
      <c r="D578" t="s">
        <v>9</v>
      </c>
      <c r="E578" t="s">
        <v>10</v>
      </c>
      <c r="F578" t="s">
        <v>10</v>
      </c>
      <c r="G578">
        <v>0</v>
      </c>
      <c r="H578">
        <v>0</v>
      </c>
      <c r="I578" s="2">
        <v>0</v>
      </c>
      <c r="J578" s="2">
        <v>0</v>
      </c>
      <c r="K578">
        <v>0</v>
      </c>
      <c r="L578">
        <v>0</v>
      </c>
      <c r="M578">
        <v>0</v>
      </c>
      <c r="N578">
        <v>0</v>
      </c>
      <c r="O578">
        <v>1</v>
      </c>
    </row>
    <row r="579" spans="1:15" x14ac:dyDescent="0.25">
      <c r="A579">
        <v>10</v>
      </c>
      <c r="B579">
        <v>300</v>
      </c>
      <c r="C579">
        <v>111</v>
      </c>
      <c r="D579" t="s">
        <v>10</v>
      </c>
      <c r="E579" t="s">
        <v>10</v>
      </c>
      <c r="F579" t="s">
        <v>9</v>
      </c>
      <c r="G579">
        <v>1</v>
      </c>
      <c r="H579">
        <v>0</v>
      </c>
      <c r="I579" s="2">
        <v>0</v>
      </c>
      <c r="J579" s="2">
        <v>2.9861111111111113E-3</v>
      </c>
      <c r="K579">
        <v>0</v>
      </c>
      <c r="L579">
        <v>0</v>
      </c>
      <c r="M579">
        <v>1</v>
      </c>
      <c r="N579">
        <v>0</v>
      </c>
      <c r="O579">
        <v>1</v>
      </c>
    </row>
    <row r="580" spans="1:15" x14ac:dyDescent="0.25">
      <c r="A580">
        <v>10</v>
      </c>
      <c r="B580">
        <v>300</v>
      </c>
      <c r="C580">
        <v>112</v>
      </c>
      <c r="D580" t="s">
        <v>10</v>
      </c>
      <c r="E580" t="s">
        <v>9</v>
      </c>
      <c r="F580" t="s">
        <v>10</v>
      </c>
      <c r="G580">
        <v>0</v>
      </c>
      <c r="H580">
        <v>1</v>
      </c>
      <c r="I580" s="2">
        <v>4.386574074074074E-3</v>
      </c>
      <c r="J580" s="2">
        <v>0</v>
      </c>
      <c r="K580">
        <v>0</v>
      </c>
      <c r="L580">
        <v>1</v>
      </c>
      <c r="M580">
        <v>0</v>
      </c>
      <c r="N580">
        <v>0</v>
      </c>
      <c r="O580">
        <v>1</v>
      </c>
    </row>
    <row r="581" spans="1:15" x14ac:dyDescent="0.25">
      <c r="A581">
        <v>10</v>
      </c>
      <c r="B581">
        <v>300</v>
      </c>
      <c r="C581">
        <v>113</v>
      </c>
      <c r="D581" t="s">
        <v>10</v>
      </c>
      <c r="E581" t="s">
        <v>10</v>
      </c>
      <c r="F581" t="s">
        <v>9</v>
      </c>
      <c r="G581">
        <v>0</v>
      </c>
      <c r="H581">
        <v>1</v>
      </c>
      <c r="I581" s="2">
        <v>0</v>
      </c>
      <c r="J581" s="2">
        <v>4.386574074074074E-3</v>
      </c>
      <c r="K581">
        <v>0</v>
      </c>
      <c r="L581">
        <v>0</v>
      </c>
      <c r="M581">
        <v>0</v>
      </c>
      <c r="N581">
        <v>1</v>
      </c>
      <c r="O581">
        <v>1</v>
      </c>
    </row>
    <row r="582" spans="1:15" x14ac:dyDescent="0.25">
      <c r="A582">
        <v>10</v>
      </c>
      <c r="B582">
        <v>300</v>
      </c>
      <c r="C582">
        <v>114</v>
      </c>
      <c r="D582" t="s">
        <v>10</v>
      </c>
      <c r="E582" t="s">
        <v>10</v>
      </c>
      <c r="F582" t="s">
        <v>9</v>
      </c>
      <c r="G582">
        <v>1</v>
      </c>
      <c r="H582">
        <v>0</v>
      </c>
      <c r="I582" s="2">
        <v>0</v>
      </c>
      <c r="J582" s="2">
        <v>1.689814814814815E-3</v>
      </c>
      <c r="K582">
        <v>0</v>
      </c>
      <c r="L582">
        <v>0</v>
      </c>
      <c r="M582">
        <v>1</v>
      </c>
      <c r="N582">
        <v>0</v>
      </c>
      <c r="O582">
        <v>1</v>
      </c>
    </row>
    <row r="583" spans="1:15" x14ac:dyDescent="0.25">
      <c r="A583">
        <v>10</v>
      </c>
      <c r="B583">
        <v>300</v>
      </c>
      <c r="C583">
        <v>115</v>
      </c>
      <c r="D583" t="s">
        <v>10</v>
      </c>
      <c r="E583" t="s">
        <v>10</v>
      </c>
      <c r="F583" t="s">
        <v>9</v>
      </c>
      <c r="G583">
        <v>1</v>
      </c>
      <c r="H583">
        <v>0</v>
      </c>
      <c r="I583" s="2">
        <v>0</v>
      </c>
      <c r="J583" s="2">
        <v>1.7708333333333332E-3</v>
      </c>
      <c r="K583">
        <v>0</v>
      </c>
      <c r="L583">
        <v>0</v>
      </c>
      <c r="M583">
        <v>1</v>
      </c>
      <c r="N583">
        <v>0</v>
      </c>
      <c r="O583">
        <v>1</v>
      </c>
    </row>
    <row r="584" spans="1:15" x14ac:dyDescent="0.25">
      <c r="A584">
        <v>10</v>
      </c>
      <c r="B584">
        <v>300</v>
      </c>
      <c r="C584">
        <v>116</v>
      </c>
      <c r="D584" t="s">
        <v>10</v>
      </c>
      <c r="E584" t="s">
        <v>9</v>
      </c>
      <c r="F584" t="s">
        <v>10</v>
      </c>
      <c r="G584">
        <v>1</v>
      </c>
      <c r="H584">
        <v>0</v>
      </c>
      <c r="I584" s="2">
        <v>4.0277777777777777E-3</v>
      </c>
      <c r="J584" s="2">
        <v>0</v>
      </c>
      <c r="K584">
        <v>1</v>
      </c>
      <c r="L584">
        <v>0</v>
      </c>
      <c r="M584">
        <v>0</v>
      </c>
      <c r="N584">
        <v>0</v>
      </c>
      <c r="O584">
        <v>1</v>
      </c>
    </row>
    <row r="585" spans="1:15" x14ac:dyDescent="0.25">
      <c r="A585">
        <v>10</v>
      </c>
      <c r="B585">
        <v>300</v>
      </c>
      <c r="C585">
        <v>117</v>
      </c>
      <c r="D585" t="s">
        <v>10</v>
      </c>
      <c r="E585" t="s">
        <v>10</v>
      </c>
      <c r="F585" t="s">
        <v>9</v>
      </c>
      <c r="G585">
        <v>1</v>
      </c>
      <c r="H585">
        <v>0</v>
      </c>
      <c r="I585" s="2">
        <v>0</v>
      </c>
      <c r="J585" s="2">
        <v>4.0277777777777777E-3</v>
      </c>
      <c r="K585">
        <v>0</v>
      </c>
      <c r="L585">
        <v>0</v>
      </c>
      <c r="M585">
        <v>1</v>
      </c>
      <c r="N585">
        <v>0</v>
      </c>
      <c r="O585">
        <v>1</v>
      </c>
    </row>
    <row r="586" spans="1:15" x14ac:dyDescent="0.25">
      <c r="A586">
        <v>10</v>
      </c>
      <c r="B586">
        <v>300</v>
      </c>
      <c r="C586">
        <v>118</v>
      </c>
      <c r="D586" t="s">
        <v>10</v>
      </c>
      <c r="E586" t="s">
        <v>9</v>
      </c>
      <c r="F586" t="s">
        <v>10</v>
      </c>
      <c r="G586">
        <v>1</v>
      </c>
      <c r="H586">
        <v>0</v>
      </c>
      <c r="I586" s="2">
        <v>2.0601851851851853E-3</v>
      </c>
      <c r="J586" s="2">
        <v>0</v>
      </c>
      <c r="K586">
        <v>1</v>
      </c>
      <c r="L586">
        <v>0</v>
      </c>
      <c r="M586">
        <v>0</v>
      </c>
      <c r="N586">
        <v>0</v>
      </c>
      <c r="O586">
        <v>1</v>
      </c>
    </row>
    <row r="587" spans="1:15" x14ac:dyDescent="0.25">
      <c r="A587">
        <v>10</v>
      </c>
      <c r="B587">
        <v>300</v>
      </c>
      <c r="C587">
        <v>119</v>
      </c>
      <c r="D587" t="s">
        <v>10</v>
      </c>
      <c r="E587" t="s">
        <v>10</v>
      </c>
      <c r="F587" t="s">
        <v>9</v>
      </c>
      <c r="G587">
        <v>1</v>
      </c>
      <c r="H587">
        <v>0</v>
      </c>
      <c r="I587" s="2">
        <v>0</v>
      </c>
      <c r="J587" s="2">
        <v>2.0601851851851853E-3</v>
      </c>
      <c r="K587">
        <v>0</v>
      </c>
      <c r="L587">
        <v>0</v>
      </c>
      <c r="M587">
        <v>1</v>
      </c>
      <c r="N587">
        <v>0</v>
      </c>
      <c r="O587">
        <v>1</v>
      </c>
    </row>
    <row r="588" spans="1:15" x14ac:dyDescent="0.25">
      <c r="A588">
        <v>10</v>
      </c>
      <c r="B588">
        <v>300</v>
      </c>
      <c r="C588">
        <v>120</v>
      </c>
      <c r="D588" t="s">
        <v>10</v>
      </c>
      <c r="E588" t="s">
        <v>9</v>
      </c>
      <c r="F588" t="s">
        <v>10</v>
      </c>
      <c r="G588">
        <v>1</v>
      </c>
      <c r="H588">
        <v>0</v>
      </c>
      <c r="I588" s="2">
        <v>3.9236111111111112E-3</v>
      </c>
      <c r="J588" s="2">
        <v>0</v>
      </c>
      <c r="K588">
        <v>1</v>
      </c>
      <c r="L588">
        <v>0</v>
      </c>
      <c r="M588">
        <v>0</v>
      </c>
      <c r="N588">
        <v>0</v>
      </c>
      <c r="O588">
        <v>1</v>
      </c>
    </row>
    <row r="589" spans="1:15" x14ac:dyDescent="0.25">
      <c r="A589">
        <v>10</v>
      </c>
      <c r="B589">
        <v>300</v>
      </c>
      <c r="C589">
        <v>121</v>
      </c>
      <c r="D589" t="s">
        <v>10</v>
      </c>
      <c r="E589" t="s">
        <v>10</v>
      </c>
      <c r="F589" t="s">
        <v>9</v>
      </c>
      <c r="G589">
        <v>1</v>
      </c>
      <c r="H589">
        <v>0</v>
      </c>
      <c r="I589" s="2">
        <v>0</v>
      </c>
      <c r="J589" s="2">
        <v>3.9236111111111112E-3</v>
      </c>
      <c r="K589">
        <v>0</v>
      </c>
      <c r="L589">
        <v>0</v>
      </c>
      <c r="M589">
        <v>1</v>
      </c>
      <c r="N589">
        <v>0</v>
      </c>
      <c r="O589">
        <v>1</v>
      </c>
    </row>
    <row r="590" spans="1:15" x14ac:dyDescent="0.25">
      <c r="A590">
        <v>10</v>
      </c>
      <c r="B590">
        <v>300</v>
      </c>
      <c r="C590">
        <v>122</v>
      </c>
      <c r="D590" t="s">
        <v>10</v>
      </c>
      <c r="E590" t="s">
        <v>9</v>
      </c>
      <c r="F590" t="s">
        <v>10</v>
      </c>
      <c r="G590">
        <v>0</v>
      </c>
      <c r="H590">
        <v>1</v>
      </c>
      <c r="I590" s="2">
        <v>2.5925925925925925E-3</v>
      </c>
      <c r="J590" s="2">
        <v>0</v>
      </c>
      <c r="K590">
        <v>0</v>
      </c>
      <c r="L590">
        <v>1</v>
      </c>
      <c r="M590">
        <v>0</v>
      </c>
      <c r="N590">
        <v>0</v>
      </c>
      <c r="O590">
        <v>1</v>
      </c>
    </row>
    <row r="591" spans="1:15" x14ac:dyDescent="0.25">
      <c r="A591">
        <v>10</v>
      </c>
      <c r="B591">
        <v>300</v>
      </c>
      <c r="C591">
        <v>123</v>
      </c>
      <c r="D591" t="s">
        <v>10</v>
      </c>
      <c r="E591" t="s">
        <v>10</v>
      </c>
      <c r="F591" t="s">
        <v>9</v>
      </c>
      <c r="G591">
        <v>0</v>
      </c>
      <c r="H591">
        <v>1</v>
      </c>
      <c r="I591" s="2">
        <v>0</v>
      </c>
      <c r="J591" s="2">
        <v>2.5925925925925925E-3</v>
      </c>
      <c r="K591">
        <v>0</v>
      </c>
      <c r="L591">
        <v>0</v>
      </c>
      <c r="M591">
        <v>0</v>
      </c>
      <c r="N591">
        <v>1</v>
      </c>
      <c r="O591">
        <v>1</v>
      </c>
    </row>
    <row r="592" spans="1:15" x14ac:dyDescent="0.25">
      <c r="A592">
        <v>10</v>
      </c>
      <c r="B592">
        <v>300</v>
      </c>
      <c r="C592">
        <v>124</v>
      </c>
      <c r="D592" t="s">
        <v>10</v>
      </c>
      <c r="E592" t="s">
        <v>10</v>
      </c>
      <c r="F592" t="s">
        <v>9</v>
      </c>
      <c r="G592">
        <v>0</v>
      </c>
      <c r="H592">
        <v>1</v>
      </c>
      <c r="I592" s="2">
        <v>0</v>
      </c>
      <c r="J592" s="2">
        <v>1.423611111111111E-3</v>
      </c>
      <c r="K592">
        <v>0</v>
      </c>
      <c r="L592">
        <v>0</v>
      </c>
      <c r="M592">
        <v>0</v>
      </c>
      <c r="N592">
        <v>1</v>
      </c>
      <c r="O592">
        <v>1</v>
      </c>
    </row>
  </sheetData>
  <sortState ref="A2:N598">
    <sortCondition ref="A2:A598"/>
    <sortCondition ref="C2:C598"/>
  </sortState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Q315"/>
  <sheetViews>
    <sheetView zoomScale="89" workbookViewId="0">
      <selection activeCell="T4" sqref="T4"/>
    </sheetView>
  </sheetViews>
  <sheetFormatPr defaultColWidth="11.42578125" defaultRowHeight="15" x14ac:dyDescent="0.25"/>
  <cols>
    <col min="4" max="4" width="10.85546875" hidden="1" customWidth="1"/>
    <col min="5" max="5" width="13.140625" hidden="1" customWidth="1"/>
    <col min="6" max="6" width="14.7109375" hidden="1" customWidth="1"/>
    <col min="7" max="7" width="15.85546875" hidden="1" customWidth="1"/>
    <col min="8" max="8" width="13.85546875" hidden="1" customWidth="1"/>
    <col min="9" max="9" width="15.28515625" hidden="1" customWidth="1"/>
    <col min="10" max="10" width="17" hidden="1" customWidth="1"/>
    <col min="11" max="11" width="13.85546875" hidden="1" customWidth="1"/>
    <col min="12" max="12" width="10.85546875" hidden="1" customWidth="1"/>
    <col min="13" max="13" width="15.28515625" hidden="1" customWidth="1"/>
    <col min="14" max="14" width="12" hidden="1" customWidth="1"/>
    <col min="15" max="15" width="25.140625" bestFit="1" customWidth="1"/>
    <col min="16" max="16" width="14.85546875" bestFit="1" customWidth="1"/>
  </cols>
  <sheetData>
    <row r="1" spans="1:17" x14ac:dyDescent="0.25">
      <c r="A1" t="s">
        <v>24</v>
      </c>
      <c r="B1" t="s">
        <v>2</v>
      </c>
      <c r="C1" t="s">
        <v>0</v>
      </c>
      <c r="D1" t="s">
        <v>1</v>
      </c>
      <c r="E1" t="s">
        <v>3</v>
      </c>
      <c r="F1" t="s">
        <v>4</v>
      </c>
      <c r="G1" t="s">
        <v>5</v>
      </c>
      <c r="H1" t="s">
        <v>6</v>
      </c>
      <c r="I1" s="2" t="s">
        <v>7</v>
      </c>
      <c r="J1" s="2" t="s">
        <v>8</v>
      </c>
      <c r="K1" t="s">
        <v>15</v>
      </c>
      <c r="L1" t="s">
        <v>16</v>
      </c>
      <c r="M1" t="s">
        <v>17</v>
      </c>
      <c r="N1" t="s">
        <v>18</v>
      </c>
      <c r="O1" t="s">
        <v>25</v>
      </c>
      <c r="P1" t="s">
        <v>46</v>
      </c>
      <c r="Q1" t="s">
        <v>31</v>
      </c>
    </row>
    <row r="2" spans="1:17" x14ac:dyDescent="0.25">
      <c r="A2">
        <v>7</v>
      </c>
      <c r="B2">
        <v>100</v>
      </c>
      <c r="C2">
        <v>2</v>
      </c>
      <c r="D2" t="s">
        <v>9</v>
      </c>
      <c r="E2" t="s">
        <v>9</v>
      </c>
      <c r="F2" t="s">
        <v>10</v>
      </c>
      <c r="G2">
        <v>2</v>
      </c>
      <c r="H2">
        <v>0</v>
      </c>
      <c r="I2" s="2">
        <v>6.7476851851851856E-3</v>
      </c>
      <c r="J2" s="2">
        <v>0</v>
      </c>
      <c r="K2">
        <v>2</v>
      </c>
      <c r="L2">
        <v>0</v>
      </c>
      <c r="M2">
        <v>0</v>
      </c>
      <c r="N2">
        <v>0</v>
      </c>
      <c r="O2">
        <v>3</v>
      </c>
      <c r="P2">
        <f t="shared" ref="P2:P65" si="0">G2+H2</f>
        <v>2</v>
      </c>
      <c r="Q2">
        <f t="shared" ref="Q2:Q65" si="1">G2</f>
        <v>2</v>
      </c>
    </row>
    <row r="3" spans="1:17" x14ac:dyDescent="0.25">
      <c r="A3">
        <v>9</v>
      </c>
      <c r="B3">
        <v>100</v>
      </c>
      <c r="C3">
        <v>2</v>
      </c>
      <c r="D3" t="s">
        <v>10</v>
      </c>
      <c r="E3" t="s">
        <v>10</v>
      </c>
      <c r="F3" t="s">
        <v>9</v>
      </c>
      <c r="G3">
        <v>1</v>
      </c>
      <c r="H3">
        <v>0</v>
      </c>
      <c r="I3" s="3">
        <v>0</v>
      </c>
      <c r="J3" s="3">
        <v>8.449074074074075E-4</v>
      </c>
      <c r="K3" s="4">
        <v>0</v>
      </c>
      <c r="L3" s="4">
        <v>0</v>
      </c>
      <c r="M3" s="4">
        <v>1</v>
      </c>
      <c r="N3" s="4">
        <v>0</v>
      </c>
      <c r="O3" s="4">
        <v>3</v>
      </c>
      <c r="P3">
        <f t="shared" si="0"/>
        <v>1</v>
      </c>
      <c r="Q3">
        <f t="shared" si="1"/>
        <v>1</v>
      </c>
    </row>
    <row r="4" spans="1:17" x14ac:dyDescent="0.25">
      <c r="A4">
        <v>6</v>
      </c>
      <c r="B4">
        <v>100</v>
      </c>
      <c r="C4">
        <v>3</v>
      </c>
      <c r="D4" t="s">
        <v>9</v>
      </c>
      <c r="E4" t="s">
        <v>9</v>
      </c>
      <c r="F4" t="s">
        <v>10</v>
      </c>
      <c r="G4">
        <v>0</v>
      </c>
      <c r="H4">
        <v>1</v>
      </c>
      <c r="I4" s="3">
        <v>3.7615740740740739E-3</v>
      </c>
      <c r="J4" s="3">
        <v>0</v>
      </c>
      <c r="K4">
        <v>0</v>
      </c>
      <c r="L4">
        <v>1</v>
      </c>
      <c r="M4">
        <v>0</v>
      </c>
      <c r="N4">
        <v>0</v>
      </c>
      <c r="O4">
        <v>3</v>
      </c>
      <c r="P4">
        <f t="shared" si="0"/>
        <v>1</v>
      </c>
      <c r="Q4">
        <f t="shared" si="1"/>
        <v>0</v>
      </c>
    </row>
    <row r="5" spans="1:17" x14ac:dyDescent="0.25">
      <c r="A5">
        <v>9</v>
      </c>
      <c r="B5">
        <v>100</v>
      </c>
      <c r="C5">
        <v>4</v>
      </c>
      <c r="D5" t="s">
        <v>9</v>
      </c>
      <c r="E5" t="s">
        <v>9</v>
      </c>
      <c r="F5" t="s">
        <v>10</v>
      </c>
      <c r="G5">
        <v>1</v>
      </c>
      <c r="H5">
        <v>0</v>
      </c>
      <c r="I5" s="3">
        <v>8.449074074074075E-4</v>
      </c>
      <c r="J5" s="3">
        <v>0</v>
      </c>
      <c r="K5" s="4">
        <v>1</v>
      </c>
      <c r="L5" s="4">
        <v>0</v>
      </c>
      <c r="M5" s="4">
        <v>0</v>
      </c>
      <c r="N5" s="4">
        <v>0</v>
      </c>
      <c r="O5" s="4">
        <v>3</v>
      </c>
      <c r="P5">
        <f t="shared" si="0"/>
        <v>1</v>
      </c>
      <c r="Q5">
        <f t="shared" si="1"/>
        <v>1</v>
      </c>
    </row>
    <row r="6" spans="1:17" x14ac:dyDescent="0.25">
      <c r="A6">
        <v>5</v>
      </c>
      <c r="B6">
        <v>100</v>
      </c>
      <c r="C6">
        <v>5</v>
      </c>
      <c r="D6" t="s">
        <v>9</v>
      </c>
      <c r="E6" t="s">
        <v>9</v>
      </c>
      <c r="F6" t="s">
        <v>10</v>
      </c>
      <c r="G6">
        <v>2</v>
      </c>
      <c r="H6">
        <v>0</v>
      </c>
      <c r="I6" s="2">
        <v>4.5138888888888893E-3</v>
      </c>
      <c r="J6" s="2">
        <v>0</v>
      </c>
      <c r="K6">
        <v>2</v>
      </c>
      <c r="L6">
        <v>0</v>
      </c>
      <c r="M6">
        <v>0</v>
      </c>
      <c r="N6">
        <v>0</v>
      </c>
      <c r="O6">
        <v>3</v>
      </c>
      <c r="P6">
        <f t="shared" si="0"/>
        <v>2</v>
      </c>
      <c r="Q6">
        <f t="shared" si="1"/>
        <v>2</v>
      </c>
    </row>
    <row r="7" spans="1:17" x14ac:dyDescent="0.25">
      <c r="A7">
        <v>10</v>
      </c>
      <c r="B7">
        <v>100</v>
      </c>
      <c r="C7">
        <v>6</v>
      </c>
      <c r="D7" t="s">
        <v>9</v>
      </c>
      <c r="E7" t="s">
        <v>10</v>
      </c>
      <c r="F7" t="s">
        <v>9</v>
      </c>
      <c r="G7">
        <v>0</v>
      </c>
      <c r="H7">
        <v>1</v>
      </c>
      <c r="I7" s="2">
        <v>0</v>
      </c>
      <c r="J7" s="2">
        <v>4.9537037037037041E-3</v>
      </c>
      <c r="K7">
        <v>0</v>
      </c>
      <c r="L7">
        <v>0</v>
      </c>
      <c r="M7">
        <v>0</v>
      </c>
      <c r="N7">
        <v>1</v>
      </c>
      <c r="O7">
        <v>3</v>
      </c>
      <c r="P7">
        <f t="shared" si="0"/>
        <v>1</v>
      </c>
      <c r="Q7">
        <f t="shared" si="1"/>
        <v>0</v>
      </c>
    </row>
    <row r="8" spans="1:17" x14ac:dyDescent="0.25">
      <c r="A8">
        <v>1</v>
      </c>
      <c r="B8">
        <v>100</v>
      </c>
      <c r="C8">
        <v>11</v>
      </c>
      <c r="D8" t="s">
        <v>9</v>
      </c>
      <c r="E8" t="s">
        <v>9</v>
      </c>
      <c r="F8" t="s">
        <v>10</v>
      </c>
      <c r="G8">
        <v>0</v>
      </c>
      <c r="H8">
        <v>1</v>
      </c>
      <c r="I8" s="2">
        <v>1.3657407407407409E-3</v>
      </c>
      <c r="J8" s="2">
        <v>0</v>
      </c>
      <c r="K8">
        <v>0</v>
      </c>
      <c r="L8">
        <v>1</v>
      </c>
      <c r="M8">
        <v>0</v>
      </c>
      <c r="N8">
        <v>0</v>
      </c>
      <c r="O8">
        <v>3</v>
      </c>
      <c r="P8">
        <f t="shared" si="0"/>
        <v>1</v>
      </c>
      <c r="Q8">
        <f t="shared" si="1"/>
        <v>0</v>
      </c>
    </row>
    <row r="9" spans="1:17" x14ac:dyDescent="0.25">
      <c r="A9">
        <v>3</v>
      </c>
      <c r="B9">
        <v>100</v>
      </c>
      <c r="C9">
        <v>12</v>
      </c>
      <c r="D9" t="s">
        <v>10</v>
      </c>
      <c r="E9" t="s">
        <v>10</v>
      </c>
      <c r="F9" t="s">
        <v>9</v>
      </c>
      <c r="G9">
        <v>0</v>
      </c>
      <c r="H9">
        <v>1</v>
      </c>
      <c r="I9" s="3">
        <v>0</v>
      </c>
      <c r="J9" s="3">
        <v>2.3379629629629631E-3</v>
      </c>
      <c r="K9">
        <v>0</v>
      </c>
      <c r="L9">
        <v>0</v>
      </c>
      <c r="M9">
        <v>0</v>
      </c>
      <c r="N9">
        <v>1</v>
      </c>
      <c r="O9">
        <v>3</v>
      </c>
      <c r="P9">
        <f t="shared" si="0"/>
        <v>1</v>
      </c>
      <c r="Q9">
        <f t="shared" si="1"/>
        <v>0</v>
      </c>
    </row>
    <row r="10" spans="1:17" x14ac:dyDescent="0.25">
      <c r="A10">
        <v>7</v>
      </c>
      <c r="B10">
        <v>100</v>
      </c>
      <c r="C10">
        <v>13</v>
      </c>
      <c r="D10" t="s">
        <v>9</v>
      </c>
      <c r="E10" t="s">
        <v>9</v>
      </c>
      <c r="F10" t="s">
        <v>10</v>
      </c>
      <c r="G10">
        <v>2</v>
      </c>
      <c r="H10">
        <v>0</v>
      </c>
      <c r="I10" s="2">
        <v>1.1655092592592594E-2</v>
      </c>
      <c r="J10" s="2">
        <v>0</v>
      </c>
      <c r="K10">
        <v>2</v>
      </c>
      <c r="L10">
        <v>0</v>
      </c>
      <c r="M10">
        <v>0</v>
      </c>
      <c r="N10">
        <v>0</v>
      </c>
      <c r="O10">
        <v>3</v>
      </c>
      <c r="P10">
        <f t="shared" si="0"/>
        <v>2</v>
      </c>
      <c r="Q10">
        <f t="shared" si="1"/>
        <v>2</v>
      </c>
    </row>
    <row r="11" spans="1:17" x14ac:dyDescent="0.25">
      <c r="A11">
        <v>1</v>
      </c>
      <c r="B11">
        <v>100</v>
      </c>
      <c r="C11">
        <v>14</v>
      </c>
      <c r="D11" t="s">
        <v>10</v>
      </c>
      <c r="E11" t="s">
        <v>10</v>
      </c>
      <c r="F11" t="s">
        <v>9</v>
      </c>
      <c r="G11">
        <v>0</v>
      </c>
      <c r="H11">
        <v>1</v>
      </c>
      <c r="I11" s="2">
        <v>0</v>
      </c>
      <c r="J11" s="2">
        <v>1.2037037037037038E-3</v>
      </c>
      <c r="K11">
        <v>0</v>
      </c>
      <c r="L11">
        <v>0</v>
      </c>
      <c r="M11">
        <v>0</v>
      </c>
      <c r="N11">
        <v>1</v>
      </c>
      <c r="O11">
        <v>3</v>
      </c>
      <c r="P11">
        <f t="shared" si="0"/>
        <v>1</v>
      </c>
      <c r="Q11">
        <f t="shared" si="1"/>
        <v>0</v>
      </c>
    </row>
    <row r="12" spans="1:17" x14ac:dyDescent="0.25">
      <c r="A12">
        <v>3</v>
      </c>
      <c r="B12">
        <v>100</v>
      </c>
      <c r="C12">
        <v>14</v>
      </c>
      <c r="D12" t="s">
        <v>9</v>
      </c>
      <c r="E12" t="s">
        <v>9</v>
      </c>
      <c r="F12" t="s">
        <v>10</v>
      </c>
      <c r="G12">
        <v>0</v>
      </c>
      <c r="H12">
        <v>2</v>
      </c>
      <c r="I12" s="3">
        <v>2.9398148148148148E-3</v>
      </c>
      <c r="J12" s="3">
        <v>0</v>
      </c>
      <c r="K12">
        <v>0</v>
      </c>
      <c r="L12">
        <v>2</v>
      </c>
      <c r="M12">
        <v>0</v>
      </c>
      <c r="N12">
        <v>0</v>
      </c>
      <c r="O12">
        <v>3</v>
      </c>
      <c r="P12">
        <f t="shared" si="0"/>
        <v>2</v>
      </c>
      <c r="Q12">
        <f t="shared" si="1"/>
        <v>0</v>
      </c>
    </row>
    <row r="13" spans="1:17" x14ac:dyDescent="0.25">
      <c r="A13">
        <v>3</v>
      </c>
      <c r="B13">
        <v>100</v>
      </c>
      <c r="C13">
        <v>15</v>
      </c>
      <c r="D13" t="s">
        <v>9</v>
      </c>
      <c r="E13" t="s">
        <v>9</v>
      </c>
      <c r="F13" t="s">
        <v>10</v>
      </c>
      <c r="G13">
        <v>2</v>
      </c>
      <c r="H13">
        <v>0</v>
      </c>
      <c r="I13" s="3">
        <v>2.7314814814814819E-3</v>
      </c>
      <c r="J13" s="3">
        <v>0</v>
      </c>
      <c r="K13">
        <v>2</v>
      </c>
      <c r="L13">
        <v>0</v>
      </c>
      <c r="M13">
        <v>0</v>
      </c>
      <c r="N13">
        <v>0</v>
      </c>
      <c r="O13">
        <v>3</v>
      </c>
      <c r="P13">
        <f t="shared" si="0"/>
        <v>2</v>
      </c>
      <c r="Q13">
        <f t="shared" si="1"/>
        <v>2</v>
      </c>
    </row>
    <row r="14" spans="1:17" x14ac:dyDescent="0.25">
      <c r="A14">
        <v>7</v>
      </c>
      <c r="B14">
        <v>100</v>
      </c>
      <c r="C14">
        <v>15</v>
      </c>
      <c r="D14" t="s">
        <v>10</v>
      </c>
      <c r="E14" t="s">
        <v>9</v>
      </c>
      <c r="F14" t="s">
        <v>9</v>
      </c>
      <c r="G14">
        <v>1</v>
      </c>
      <c r="H14">
        <v>2</v>
      </c>
      <c r="I14" s="2">
        <v>4.7453703703703703E-3</v>
      </c>
      <c r="J14" s="2">
        <v>5.4745370370370373E-3</v>
      </c>
      <c r="K14">
        <v>0</v>
      </c>
      <c r="L14">
        <v>2</v>
      </c>
      <c r="M14">
        <v>1</v>
      </c>
      <c r="N14">
        <v>0</v>
      </c>
      <c r="O14">
        <v>3</v>
      </c>
      <c r="P14">
        <f t="shared" si="0"/>
        <v>3</v>
      </c>
      <c r="Q14">
        <f t="shared" si="1"/>
        <v>1</v>
      </c>
    </row>
    <row r="15" spans="1:17" x14ac:dyDescent="0.25">
      <c r="A15">
        <v>4</v>
      </c>
      <c r="B15">
        <v>100</v>
      </c>
      <c r="C15">
        <v>16</v>
      </c>
      <c r="D15" t="s">
        <v>9</v>
      </c>
      <c r="E15" t="s">
        <v>9</v>
      </c>
      <c r="F15" t="s">
        <v>10</v>
      </c>
      <c r="G15">
        <v>3</v>
      </c>
      <c r="H15">
        <v>0</v>
      </c>
      <c r="I15" s="3">
        <v>6.7939814814814816E-3</v>
      </c>
      <c r="J15" s="3">
        <v>0</v>
      </c>
      <c r="K15">
        <v>3</v>
      </c>
      <c r="L15">
        <v>0</v>
      </c>
      <c r="M15">
        <v>0</v>
      </c>
      <c r="N15">
        <v>0</v>
      </c>
      <c r="O15">
        <v>3</v>
      </c>
      <c r="P15">
        <f t="shared" si="0"/>
        <v>3</v>
      </c>
      <c r="Q15">
        <f t="shared" si="1"/>
        <v>3</v>
      </c>
    </row>
    <row r="16" spans="1:17" x14ac:dyDescent="0.25">
      <c r="A16">
        <v>8</v>
      </c>
      <c r="B16">
        <v>100</v>
      </c>
      <c r="C16">
        <v>17</v>
      </c>
      <c r="D16" t="s">
        <v>9</v>
      </c>
      <c r="E16" t="s">
        <v>9</v>
      </c>
      <c r="F16" t="s">
        <v>10</v>
      </c>
      <c r="G16">
        <v>1</v>
      </c>
      <c r="H16">
        <v>0</v>
      </c>
      <c r="I16" s="2">
        <v>1.5624999999999999E-3</v>
      </c>
      <c r="J16" s="2">
        <v>0</v>
      </c>
      <c r="K16">
        <v>1</v>
      </c>
      <c r="L16">
        <v>0</v>
      </c>
      <c r="M16">
        <v>0</v>
      </c>
      <c r="N16">
        <v>0</v>
      </c>
      <c r="O16">
        <v>3</v>
      </c>
      <c r="P16">
        <f t="shared" si="0"/>
        <v>1</v>
      </c>
      <c r="Q16">
        <f t="shared" si="1"/>
        <v>1</v>
      </c>
    </row>
    <row r="17" spans="1:17" x14ac:dyDescent="0.25">
      <c r="A17">
        <v>4</v>
      </c>
      <c r="B17">
        <v>100</v>
      </c>
      <c r="C17">
        <v>18</v>
      </c>
      <c r="D17" t="s">
        <v>9</v>
      </c>
      <c r="E17" t="s">
        <v>10</v>
      </c>
      <c r="F17" t="s">
        <v>9</v>
      </c>
      <c r="G17">
        <v>1</v>
      </c>
      <c r="H17">
        <v>0</v>
      </c>
      <c r="I17" s="3">
        <v>0</v>
      </c>
      <c r="J17" s="3">
        <v>1.2152777777777778E-3</v>
      </c>
      <c r="K17">
        <v>0</v>
      </c>
      <c r="L17">
        <v>0</v>
      </c>
      <c r="M17">
        <v>1</v>
      </c>
      <c r="N17">
        <v>0</v>
      </c>
      <c r="O17">
        <v>3</v>
      </c>
      <c r="P17">
        <f t="shared" si="0"/>
        <v>1</v>
      </c>
      <c r="Q17">
        <f t="shared" si="1"/>
        <v>1</v>
      </c>
    </row>
    <row r="18" spans="1:17" x14ac:dyDescent="0.25">
      <c r="A18">
        <v>7</v>
      </c>
      <c r="B18">
        <v>100</v>
      </c>
      <c r="C18">
        <v>18</v>
      </c>
      <c r="D18" t="s">
        <v>10</v>
      </c>
      <c r="E18" t="s">
        <v>10</v>
      </c>
      <c r="F18" t="s">
        <v>9</v>
      </c>
      <c r="G18">
        <v>1</v>
      </c>
      <c r="H18">
        <v>0</v>
      </c>
      <c r="I18" s="2">
        <v>0</v>
      </c>
      <c r="J18" s="2">
        <v>6.053240740740741E-3</v>
      </c>
      <c r="K18">
        <v>0</v>
      </c>
      <c r="L18">
        <v>0</v>
      </c>
      <c r="M18">
        <v>1</v>
      </c>
      <c r="N18">
        <v>0</v>
      </c>
      <c r="O18">
        <v>3</v>
      </c>
      <c r="P18">
        <f t="shared" si="0"/>
        <v>1</v>
      </c>
      <c r="Q18">
        <f t="shared" si="1"/>
        <v>1</v>
      </c>
    </row>
    <row r="19" spans="1:17" x14ac:dyDescent="0.25">
      <c r="A19">
        <v>5</v>
      </c>
      <c r="B19">
        <v>100</v>
      </c>
      <c r="C19">
        <v>23</v>
      </c>
      <c r="D19" t="s">
        <v>10</v>
      </c>
      <c r="E19" t="s">
        <v>10</v>
      </c>
      <c r="F19" t="s">
        <v>9</v>
      </c>
      <c r="G19">
        <v>1</v>
      </c>
      <c r="H19">
        <v>0</v>
      </c>
      <c r="I19" s="2">
        <v>0</v>
      </c>
      <c r="J19" s="2">
        <v>1.5277777777777779E-3</v>
      </c>
      <c r="K19">
        <v>0</v>
      </c>
      <c r="L19">
        <v>0</v>
      </c>
      <c r="M19">
        <v>1</v>
      </c>
      <c r="N19">
        <v>0</v>
      </c>
      <c r="O19">
        <v>3</v>
      </c>
      <c r="P19">
        <f t="shared" si="0"/>
        <v>1</v>
      </c>
      <c r="Q19">
        <f t="shared" si="1"/>
        <v>1</v>
      </c>
    </row>
    <row r="20" spans="1:17" x14ac:dyDescent="0.25">
      <c r="A20">
        <v>7</v>
      </c>
      <c r="B20">
        <v>100</v>
      </c>
      <c r="C20">
        <v>23</v>
      </c>
      <c r="D20" t="s">
        <v>9</v>
      </c>
      <c r="E20" t="s">
        <v>10</v>
      </c>
      <c r="F20" t="s">
        <v>9</v>
      </c>
      <c r="G20">
        <v>1</v>
      </c>
      <c r="H20">
        <v>0</v>
      </c>
      <c r="I20" s="2">
        <v>0</v>
      </c>
      <c r="J20" s="2">
        <v>5.6018518518518518E-3</v>
      </c>
      <c r="K20">
        <v>0</v>
      </c>
      <c r="L20">
        <v>0</v>
      </c>
      <c r="M20">
        <v>1</v>
      </c>
      <c r="N20">
        <v>0</v>
      </c>
      <c r="O20">
        <v>3</v>
      </c>
      <c r="P20">
        <f t="shared" si="0"/>
        <v>1</v>
      </c>
      <c r="Q20">
        <f t="shared" si="1"/>
        <v>1</v>
      </c>
    </row>
    <row r="21" spans="1:17" x14ac:dyDescent="0.25">
      <c r="A21">
        <v>5</v>
      </c>
      <c r="B21">
        <v>100</v>
      </c>
      <c r="C21">
        <v>24</v>
      </c>
      <c r="D21" t="s">
        <v>9</v>
      </c>
      <c r="E21" t="s">
        <v>10</v>
      </c>
      <c r="F21" t="s">
        <v>9</v>
      </c>
      <c r="G21">
        <v>1</v>
      </c>
      <c r="H21">
        <v>1</v>
      </c>
      <c r="I21" s="2">
        <v>0</v>
      </c>
      <c r="J21" s="2">
        <v>1.5393518518518519E-3</v>
      </c>
      <c r="K21">
        <v>0</v>
      </c>
      <c r="L21">
        <v>0</v>
      </c>
      <c r="M21">
        <v>1</v>
      </c>
      <c r="N21">
        <v>1</v>
      </c>
      <c r="O21">
        <v>3</v>
      </c>
      <c r="P21">
        <f t="shared" si="0"/>
        <v>2</v>
      </c>
      <c r="Q21">
        <f t="shared" si="1"/>
        <v>1</v>
      </c>
    </row>
    <row r="22" spans="1:17" x14ac:dyDescent="0.25">
      <c r="A22">
        <v>6</v>
      </c>
      <c r="B22">
        <v>100</v>
      </c>
      <c r="C22">
        <v>30</v>
      </c>
      <c r="D22" t="s">
        <v>10</v>
      </c>
      <c r="E22" t="s">
        <v>9</v>
      </c>
      <c r="F22" t="s">
        <v>9</v>
      </c>
      <c r="G22">
        <v>1</v>
      </c>
      <c r="H22">
        <v>1</v>
      </c>
      <c r="I22" s="3">
        <v>8.3333333333333339E-4</v>
      </c>
      <c r="J22" s="3">
        <v>1.1458333333333333E-3</v>
      </c>
      <c r="K22">
        <v>1</v>
      </c>
      <c r="L22">
        <v>0</v>
      </c>
      <c r="M22">
        <v>0</v>
      </c>
      <c r="N22">
        <v>1</v>
      </c>
      <c r="O22">
        <v>3</v>
      </c>
      <c r="P22">
        <f t="shared" si="0"/>
        <v>2</v>
      </c>
      <c r="Q22">
        <f t="shared" si="1"/>
        <v>1</v>
      </c>
    </row>
    <row r="23" spans="1:17" x14ac:dyDescent="0.25">
      <c r="A23">
        <v>4</v>
      </c>
      <c r="B23">
        <v>100</v>
      </c>
      <c r="C23">
        <v>32</v>
      </c>
      <c r="D23" t="s">
        <v>9</v>
      </c>
      <c r="E23" t="s">
        <v>10</v>
      </c>
      <c r="F23" t="s">
        <v>9</v>
      </c>
      <c r="G23">
        <v>0</v>
      </c>
      <c r="H23">
        <v>1</v>
      </c>
      <c r="I23" s="3">
        <v>0</v>
      </c>
      <c r="J23" s="3">
        <v>3.7962962962962963E-3</v>
      </c>
      <c r="K23">
        <v>0</v>
      </c>
      <c r="L23">
        <v>0</v>
      </c>
      <c r="M23">
        <v>0</v>
      </c>
      <c r="N23">
        <v>1</v>
      </c>
      <c r="O23">
        <v>3</v>
      </c>
      <c r="P23">
        <f t="shared" si="0"/>
        <v>1</v>
      </c>
      <c r="Q23">
        <f t="shared" si="1"/>
        <v>0</v>
      </c>
    </row>
    <row r="24" spans="1:17" x14ac:dyDescent="0.25">
      <c r="A24">
        <v>6</v>
      </c>
      <c r="B24">
        <v>100</v>
      </c>
      <c r="C24">
        <v>33</v>
      </c>
      <c r="D24" t="s">
        <v>9</v>
      </c>
      <c r="E24" t="s">
        <v>9</v>
      </c>
      <c r="F24" t="s">
        <v>10</v>
      </c>
      <c r="G24">
        <v>1</v>
      </c>
      <c r="H24">
        <v>0</v>
      </c>
      <c r="I24" s="3">
        <v>5.6712962962962956E-4</v>
      </c>
      <c r="J24" s="3">
        <v>0</v>
      </c>
      <c r="K24">
        <v>1</v>
      </c>
      <c r="L24">
        <v>0</v>
      </c>
      <c r="M24">
        <v>0</v>
      </c>
      <c r="N24">
        <v>0</v>
      </c>
      <c r="O24">
        <v>3</v>
      </c>
      <c r="P24">
        <f t="shared" si="0"/>
        <v>1</v>
      </c>
      <c r="Q24">
        <f t="shared" si="1"/>
        <v>1</v>
      </c>
    </row>
    <row r="25" spans="1:17" x14ac:dyDescent="0.25">
      <c r="A25">
        <v>1</v>
      </c>
      <c r="B25">
        <v>100</v>
      </c>
      <c r="C25">
        <v>34</v>
      </c>
      <c r="D25" t="s">
        <v>9</v>
      </c>
      <c r="E25" t="s">
        <v>9</v>
      </c>
      <c r="F25" t="s">
        <v>10</v>
      </c>
      <c r="G25">
        <v>1</v>
      </c>
      <c r="H25">
        <v>0</v>
      </c>
      <c r="I25" s="2">
        <v>1.1458333333333333E-3</v>
      </c>
      <c r="J25" s="2">
        <v>0</v>
      </c>
      <c r="K25">
        <v>1</v>
      </c>
      <c r="L25">
        <v>0</v>
      </c>
      <c r="M25">
        <v>0</v>
      </c>
      <c r="N25">
        <v>0</v>
      </c>
      <c r="O25">
        <v>3</v>
      </c>
      <c r="P25">
        <f t="shared" si="0"/>
        <v>1</v>
      </c>
      <c r="Q25">
        <f t="shared" si="1"/>
        <v>1</v>
      </c>
    </row>
    <row r="26" spans="1:17" x14ac:dyDescent="0.25">
      <c r="A26">
        <v>3</v>
      </c>
      <c r="B26">
        <v>100</v>
      </c>
      <c r="C26">
        <v>35</v>
      </c>
      <c r="D26" t="s">
        <v>10</v>
      </c>
      <c r="E26" t="s">
        <v>9</v>
      </c>
      <c r="F26" t="s">
        <v>10</v>
      </c>
      <c r="G26">
        <v>0</v>
      </c>
      <c r="H26">
        <v>1</v>
      </c>
      <c r="I26" s="3">
        <v>1.2384259259259258E-3</v>
      </c>
      <c r="J26" s="3">
        <v>0</v>
      </c>
      <c r="K26">
        <v>0</v>
      </c>
      <c r="L26">
        <v>1</v>
      </c>
      <c r="M26">
        <v>0</v>
      </c>
      <c r="N26">
        <v>0</v>
      </c>
      <c r="O26">
        <v>3</v>
      </c>
      <c r="P26">
        <f t="shared" si="0"/>
        <v>1</v>
      </c>
      <c r="Q26">
        <f t="shared" si="1"/>
        <v>0</v>
      </c>
    </row>
    <row r="27" spans="1:17" x14ac:dyDescent="0.25">
      <c r="A27">
        <v>3</v>
      </c>
      <c r="B27">
        <v>100</v>
      </c>
      <c r="C27">
        <v>36</v>
      </c>
      <c r="D27" t="s">
        <v>10</v>
      </c>
      <c r="E27" t="s">
        <v>10</v>
      </c>
      <c r="F27" t="s">
        <v>9</v>
      </c>
      <c r="G27">
        <v>1</v>
      </c>
      <c r="H27">
        <v>0</v>
      </c>
      <c r="I27" s="3">
        <v>0</v>
      </c>
      <c r="J27" s="3">
        <v>1.25E-3</v>
      </c>
      <c r="K27">
        <v>0</v>
      </c>
      <c r="L27">
        <v>0</v>
      </c>
      <c r="M27">
        <v>1</v>
      </c>
      <c r="N27">
        <v>0</v>
      </c>
      <c r="O27">
        <v>3</v>
      </c>
      <c r="P27">
        <f t="shared" si="0"/>
        <v>1</v>
      </c>
      <c r="Q27">
        <f t="shared" si="1"/>
        <v>1</v>
      </c>
    </row>
    <row r="28" spans="1:17" x14ac:dyDescent="0.25">
      <c r="A28">
        <v>2</v>
      </c>
      <c r="B28">
        <v>100</v>
      </c>
      <c r="C28">
        <v>41</v>
      </c>
      <c r="D28" t="s">
        <v>10</v>
      </c>
      <c r="E28" t="s">
        <v>9</v>
      </c>
      <c r="F28" t="s">
        <v>10</v>
      </c>
      <c r="G28">
        <v>1</v>
      </c>
      <c r="H28">
        <v>0</v>
      </c>
      <c r="I28" s="3">
        <v>9.9537037037037042E-4</v>
      </c>
      <c r="J28" s="3">
        <v>0</v>
      </c>
      <c r="K28">
        <v>1</v>
      </c>
      <c r="L28">
        <v>0</v>
      </c>
      <c r="M28">
        <v>0</v>
      </c>
      <c r="N28">
        <v>0</v>
      </c>
      <c r="O28">
        <v>3</v>
      </c>
      <c r="P28">
        <f t="shared" si="0"/>
        <v>1</v>
      </c>
      <c r="Q28">
        <f t="shared" si="1"/>
        <v>1</v>
      </c>
    </row>
    <row r="29" spans="1:17" x14ac:dyDescent="0.25">
      <c r="A29">
        <v>9</v>
      </c>
      <c r="B29">
        <v>100</v>
      </c>
      <c r="C29">
        <v>41</v>
      </c>
      <c r="D29" t="s">
        <v>9</v>
      </c>
      <c r="E29" t="s">
        <v>9</v>
      </c>
      <c r="F29" t="s">
        <v>10</v>
      </c>
      <c r="G29">
        <v>1</v>
      </c>
      <c r="H29">
        <v>0</v>
      </c>
      <c r="I29" s="3">
        <v>2.5694444444444445E-3</v>
      </c>
      <c r="J29" s="3">
        <v>0</v>
      </c>
      <c r="K29" s="4">
        <v>1</v>
      </c>
      <c r="L29" s="4">
        <v>0</v>
      </c>
      <c r="M29" s="4">
        <v>0</v>
      </c>
      <c r="N29" s="4">
        <v>0</v>
      </c>
      <c r="O29" s="4">
        <v>3</v>
      </c>
      <c r="P29">
        <f t="shared" si="0"/>
        <v>1</v>
      </c>
      <c r="Q29">
        <f t="shared" si="1"/>
        <v>1</v>
      </c>
    </row>
    <row r="30" spans="1:17" x14ac:dyDescent="0.25">
      <c r="A30">
        <v>1</v>
      </c>
      <c r="B30">
        <v>100</v>
      </c>
      <c r="C30">
        <v>42</v>
      </c>
      <c r="D30" t="s">
        <v>10</v>
      </c>
      <c r="E30" t="s">
        <v>10</v>
      </c>
      <c r="F30" t="s">
        <v>9</v>
      </c>
      <c r="G30">
        <v>0</v>
      </c>
      <c r="H30">
        <v>1</v>
      </c>
      <c r="I30" s="2">
        <v>0</v>
      </c>
      <c r="J30" s="2">
        <v>3.5648148148148154E-3</v>
      </c>
      <c r="K30">
        <v>0</v>
      </c>
      <c r="L30">
        <v>0</v>
      </c>
      <c r="M30">
        <v>0</v>
      </c>
      <c r="N30">
        <v>1</v>
      </c>
      <c r="O30">
        <v>3</v>
      </c>
      <c r="P30">
        <f t="shared" si="0"/>
        <v>1</v>
      </c>
      <c r="Q30">
        <f t="shared" si="1"/>
        <v>0</v>
      </c>
    </row>
    <row r="31" spans="1:17" x14ac:dyDescent="0.25">
      <c r="A31">
        <v>5</v>
      </c>
      <c r="B31">
        <v>100</v>
      </c>
      <c r="C31">
        <v>42</v>
      </c>
      <c r="D31" t="s">
        <v>9</v>
      </c>
      <c r="E31" t="s">
        <v>10</v>
      </c>
      <c r="F31" t="s">
        <v>9</v>
      </c>
      <c r="G31">
        <v>1</v>
      </c>
      <c r="H31">
        <v>0</v>
      </c>
      <c r="I31" s="2">
        <v>0</v>
      </c>
      <c r="J31" s="2">
        <v>2.9861111111111113E-3</v>
      </c>
      <c r="K31">
        <v>0</v>
      </c>
      <c r="L31">
        <v>0</v>
      </c>
      <c r="M31">
        <v>1</v>
      </c>
      <c r="N31">
        <v>0</v>
      </c>
      <c r="O31">
        <v>3</v>
      </c>
      <c r="P31">
        <f t="shared" si="0"/>
        <v>1</v>
      </c>
      <c r="Q31">
        <f t="shared" si="1"/>
        <v>1</v>
      </c>
    </row>
    <row r="32" spans="1:17" x14ac:dyDescent="0.25">
      <c r="A32">
        <v>9</v>
      </c>
      <c r="B32">
        <v>100</v>
      </c>
      <c r="C32">
        <v>43</v>
      </c>
      <c r="D32" t="s">
        <v>10</v>
      </c>
      <c r="E32" t="s">
        <v>10</v>
      </c>
      <c r="F32" t="s">
        <v>9</v>
      </c>
      <c r="G32">
        <v>1</v>
      </c>
      <c r="H32">
        <v>0</v>
      </c>
      <c r="I32" s="3">
        <v>0</v>
      </c>
      <c r="J32" s="3">
        <v>9.2592592592592585E-4</v>
      </c>
      <c r="K32" s="4">
        <v>0</v>
      </c>
      <c r="L32" s="4">
        <v>0</v>
      </c>
      <c r="M32" s="4">
        <v>1</v>
      </c>
      <c r="N32" s="4">
        <v>0</v>
      </c>
      <c r="O32" s="4">
        <v>3</v>
      </c>
      <c r="P32">
        <f t="shared" si="0"/>
        <v>1</v>
      </c>
      <c r="Q32">
        <f t="shared" si="1"/>
        <v>1</v>
      </c>
    </row>
    <row r="33" spans="1:17" x14ac:dyDescent="0.25">
      <c r="A33">
        <v>1</v>
      </c>
      <c r="B33">
        <v>100</v>
      </c>
      <c r="C33">
        <v>44</v>
      </c>
      <c r="D33" t="s">
        <v>10</v>
      </c>
      <c r="E33" t="s">
        <v>10</v>
      </c>
      <c r="F33" t="s">
        <v>9</v>
      </c>
      <c r="G33">
        <v>1</v>
      </c>
      <c r="H33">
        <v>0</v>
      </c>
      <c r="I33" s="2">
        <v>0</v>
      </c>
      <c r="J33" s="2">
        <v>9.2592592592592585E-4</v>
      </c>
      <c r="K33">
        <v>0</v>
      </c>
      <c r="L33">
        <v>0</v>
      </c>
      <c r="M33">
        <v>1</v>
      </c>
      <c r="N33">
        <v>0</v>
      </c>
      <c r="O33">
        <v>3</v>
      </c>
      <c r="P33">
        <f t="shared" si="0"/>
        <v>1</v>
      </c>
      <c r="Q33">
        <f t="shared" si="1"/>
        <v>1</v>
      </c>
    </row>
    <row r="34" spans="1:17" x14ac:dyDescent="0.25">
      <c r="A34">
        <v>3</v>
      </c>
      <c r="B34">
        <v>100</v>
      </c>
      <c r="C34">
        <v>44</v>
      </c>
      <c r="D34" t="s">
        <v>9</v>
      </c>
      <c r="E34" t="s">
        <v>9</v>
      </c>
      <c r="F34" t="s">
        <v>10</v>
      </c>
      <c r="G34">
        <v>1</v>
      </c>
      <c r="H34">
        <v>0</v>
      </c>
      <c r="I34" s="3">
        <v>1.0069444444444444E-3</v>
      </c>
      <c r="J34" s="3">
        <v>0</v>
      </c>
      <c r="K34">
        <v>1</v>
      </c>
      <c r="L34">
        <v>0</v>
      </c>
      <c r="M34">
        <v>0</v>
      </c>
      <c r="N34">
        <v>0</v>
      </c>
      <c r="O34">
        <v>3</v>
      </c>
      <c r="P34">
        <f t="shared" si="0"/>
        <v>1</v>
      </c>
      <c r="Q34">
        <f t="shared" si="1"/>
        <v>1</v>
      </c>
    </row>
    <row r="35" spans="1:17" x14ac:dyDescent="0.25">
      <c r="A35">
        <v>3</v>
      </c>
      <c r="B35">
        <v>100</v>
      </c>
      <c r="C35">
        <v>45</v>
      </c>
      <c r="D35" t="s">
        <v>9</v>
      </c>
      <c r="E35" t="s">
        <v>10</v>
      </c>
      <c r="F35" t="s">
        <v>9</v>
      </c>
      <c r="G35">
        <v>1</v>
      </c>
      <c r="H35">
        <v>0</v>
      </c>
      <c r="I35" s="3">
        <v>0</v>
      </c>
      <c r="J35" s="3">
        <v>1.0069444444444444E-3</v>
      </c>
      <c r="K35">
        <v>0</v>
      </c>
      <c r="L35">
        <v>0</v>
      </c>
      <c r="M35">
        <v>1</v>
      </c>
      <c r="N35">
        <v>0</v>
      </c>
      <c r="O35">
        <v>3</v>
      </c>
      <c r="P35">
        <f t="shared" si="0"/>
        <v>1</v>
      </c>
      <c r="Q35">
        <f t="shared" si="1"/>
        <v>1</v>
      </c>
    </row>
    <row r="36" spans="1:17" x14ac:dyDescent="0.25">
      <c r="A36">
        <v>8</v>
      </c>
      <c r="B36">
        <v>100</v>
      </c>
      <c r="C36">
        <v>50</v>
      </c>
      <c r="D36" t="s">
        <v>9</v>
      </c>
      <c r="E36" t="s">
        <v>10</v>
      </c>
      <c r="F36" t="s">
        <v>9</v>
      </c>
      <c r="G36">
        <v>1</v>
      </c>
      <c r="H36">
        <v>0</v>
      </c>
      <c r="I36" s="2">
        <v>0</v>
      </c>
      <c r="J36" s="2">
        <v>3.9236111111111112E-3</v>
      </c>
      <c r="K36">
        <v>0</v>
      </c>
      <c r="L36">
        <v>0</v>
      </c>
      <c r="M36">
        <v>1</v>
      </c>
      <c r="N36">
        <v>0</v>
      </c>
      <c r="O36">
        <v>3</v>
      </c>
      <c r="P36">
        <f t="shared" si="0"/>
        <v>1</v>
      </c>
      <c r="Q36">
        <f t="shared" si="1"/>
        <v>1</v>
      </c>
    </row>
    <row r="37" spans="1:17" x14ac:dyDescent="0.25">
      <c r="A37">
        <v>6</v>
      </c>
      <c r="B37">
        <v>100</v>
      </c>
      <c r="C37">
        <v>51</v>
      </c>
      <c r="D37" t="s">
        <v>9</v>
      </c>
      <c r="E37" t="s">
        <v>9</v>
      </c>
      <c r="F37" t="s">
        <v>10</v>
      </c>
      <c r="G37">
        <v>1</v>
      </c>
      <c r="H37">
        <v>0</v>
      </c>
      <c r="I37" s="3">
        <v>1.9444444444444442E-3</v>
      </c>
      <c r="J37" s="3">
        <v>0</v>
      </c>
      <c r="K37">
        <v>1</v>
      </c>
      <c r="L37">
        <v>0</v>
      </c>
      <c r="M37">
        <v>0</v>
      </c>
      <c r="N37">
        <v>0</v>
      </c>
      <c r="O37">
        <v>3</v>
      </c>
      <c r="P37">
        <f t="shared" si="0"/>
        <v>1</v>
      </c>
      <c r="Q37">
        <f t="shared" si="1"/>
        <v>1</v>
      </c>
    </row>
    <row r="38" spans="1:17" x14ac:dyDescent="0.25">
      <c r="A38">
        <v>6</v>
      </c>
      <c r="B38">
        <v>100</v>
      </c>
      <c r="C38">
        <v>52</v>
      </c>
      <c r="D38" t="s">
        <v>9</v>
      </c>
      <c r="E38" t="s">
        <v>9</v>
      </c>
      <c r="F38" t="s">
        <v>10</v>
      </c>
      <c r="G38">
        <v>2</v>
      </c>
      <c r="H38">
        <v>0</v>
      </c>
      <c r="I38" s="3">
        <v>2.5347222222222221E-3</v>
      </c>
      <c r="J38" s="3">
        <v>0</v>
      </c>
      <c r="K38">
        <v>2</v>
      </c>
      <c r="L38">
        <v>0</v>
      </c>
      <c r="M38">
        <v>0</v>
      </c>
      <c r="N38">
        <v>0</v>
      </c>
      <c r="O38">
        <v>3</v>
      </c>
      <c r="P38">
        <f t="shared" si="0"/>
        <v>2</v>
      </c>
      <c r="Q38">
        <f t="shared" si="1"/>
        <v>2</v>
      </c>
    </row>
    <row r="39" spans="1:17" x14ac:dyDescent="0.25">
      <c r="A39">
        <v>6</v>
      </c>
      <c r="B39">
        <v>100</v>
      </c>
      <c r="C39">
        <v>54</v>
      </c>
      <c r="D39" t="s">
        <v>10</v>
      </c>
      <c r="E39" t="s">
        <v>10</v>
      </c>
      <c r="F39" t="s">
        <v>9</v>
      </c>
      <c r="G39">
        <v>1</v>
      </c>
      <c r="H39">
        <v>0</v>
      </c>
      <c r="I39" s="3">
        <v>0</v>
      </c>
      <c r="J39" s="3">
        <v>1.9212962962962962E-3</v>
      </c>
      <c r="K39">
        <v>0</v>
      </c>
      <c r="L39">
        <v>0</v>
      </c>
      <c r="M39">
        <v>1</v>
      </c>
      <c r="N39">
        <v>0</v>
      </c>
      <c r="O39">
        <v>3</v>
      </c>
      <c r="P39">
        <f t="shared" si="0"/>
        <v>1</v>
      </c>
      <c r="Q39">
        <f t="shared" si="1"/>
        <v>1</v>
      </c>
    </row>
    <row r="40" spans="1:17" x14ac:dyDescent="0.25">
      <c r="A40">
        <v>2</v>
      </c>
      <c r="B40">
        <v>100</v>
      </c>
      <c r="C40">
        <v>56</v>
      </c>
      <c r="D40" t="s">
        <v>9</v>
      </c>
      <c r="E40" t="s">
        <v>9</v>
      </c>
      <c r="F40" t="s">
        <v>9</v>
      </c>
      <c r="G40">
        <v>2</v>
      </c>
      <c r="H40">
        <v>0</v>
      </c>
      <c r="I40" s="3">
        <v>9.6064814814814808E-4</v>
      </c>
      <c r="J40" s="3">
        <v>1.2152777777777778E-3</v>
      </c>
      <c r="K40">
        <v>1</v>
      </c>
      <c r="L40">
        <v>0</v>
      </c>
      <c r="M40">
        <v>1</v>
      </c>
      <c r="N40">
        <v>0</v>
      </c>
      <c r="O40">
        <v>3</v>
      </c>
      <c r="P40">
        <f t="shared" si="0"/>
        <v>2</v>
      </c>
      <c r="Q40">
        <f t="shared" si="1"/>
        <v>2</v>
      </c>
    </row>
    <row r="41" spans="1:17" x14ac:dyDescent="0.25">
      <c r="A41">
        <v>2</v>
      </c>
      <c r="B41">
        <v>100</v>
      </c>
      <c r="C41">
        <v>57</v>
      </c>
      <c r="D41" t="s">
        <v>10</v>
      </c>
      <c r="E41" t="s">
        <v>9</v>
      </c>
      <c r="F41" t="s">
        <v>9</v>
      </c>
      <c r="G41">
        <v>2</v>
      </c>
      <c r="H41">
        <v>0</v>
      </c>
      <c r="I41" s="3">
        <v>1.6435185185185183E-3</v>
      </c>
      <c r="J41" s="3">
        <v>2.2685185185185182E-3</v>
      </c>
      <c r="K41">
        <v>1</v>
      </c>
      <c r="L41">
        <v>0</v>
      </c>
      <c r="M41">
        <v>1</v>
      </c>
      <c r="N41">
        <v>0</v>
      </c>
      <c r="O41">
        <v>3</v>
      </c>
      <c r="P41">
        <f t="shared" si="0"/>
        <v>2</v>
      </c>
      <c r="Q41">
        <f t="shared" si="1"/>
        <v>2</v>
      </c>
    </row>
    <row r="42" spans="1:17" x14ac:dyDescent="0.25">
      <c r="A42">
        <v>8</v>
      </c>
      <c r="B42">
        <v>100</v>
      </c>
      <c r="C42">
        <v>57</v>
      </c>
      <c r="D42" t="s">
        <v>9</v>
      </c>
      <c r="E42" t="s">
        <v>9</v>
      </c>
      <c r="F42" t="s">
        <v>10</v>
      </c>
      <c r="G42">
        <v>2</v>
      </c>
      <c r="H42">
        <v>0</v>
      </c>
      <c r="I42" s="2">
        <v>5.1273148148148146E-3</v>
      </c>
      <c r="J42" s="2">
        <v>0</v>
      </c>
      <c r="K42">
        <v>2</v>
      </c>
      <c r="L42">
        <v>0</v>
      </c>
      <c r="M42">
        <v>0</v>
      </c>
      <c r="N42">
        <v>0</v>
      </c>
      <c r="O42">
        <v>3</v>
      </c>
      <c r="P42">
        <f t="shared" si="0"/>
        <v>2</v>
      </c>
      <c r="Q42">
        <f t="shared" si="1"/>
        <v>2</v>
      </c>
    </row>
    <row r="43" spans="1:17" x14ac:dyDescent="0.25">
      <c r="A43">
        <v>10</v>
      </c>
      <c r="B43">
        <v>100</v>
      </c>
      <c r="C43">
        <v>58</v>
      </c>
      <c r="D43" t="s">
        <v>10</v>
      </c>
      <c r="E43" t="s">
        <v>10</v>
      </c>
      <c r="F43" t="s">
        <v>9</v>
      </c>
      <c r="G43">
        <v>1</v>
      </c>
      <c r="H43">
        <v>0</v>
      </c>
      <c r="I43" s="2">
        <v>0</v>
      </c>
      <c r="J43" s="2">
        <v>6.7129629629629625E-4</v>
      </c>
      <c r="K43">
        <v>0</v>
      </c>
      <c r="L43">
        <v>0</v>
      </c>
      <c r="M43">
        <v>1</v>
      </c>
      <c r="N43">
        <v>0</v>
      </c>
      <c r="O43">
        <v>3</v>
      </c>
      <c r="P43">
        <f t="shared" si="0"/>
        <v>1</v>
      </c>
      <c r="Q43">
        <f t="shared" si="1"/>
        <v>1</v>
      </c>
    </row>
    <row r="44" spans="1:17" x14ac:dyDescent="0.25">
      <c r="A44">
        <v>2</v>
      </c>
      <c r="B44">
        <v>100</v>
      </c>
      <c r="C44">
        <v>63</v>
      </c>
      <c r="D44" t="s">
        <v>9</v>
      </c>
      <c r="E44" t="s">
        <v>10</v>
      </c>
      <c r="F44" t="s">
        <v>9</v>
      </c>
      <c r="G44">
        <v>2</v>
      </c>
      <c r="H44">
        <v>0</v>
      </c>
      <c r="I44" s="3">
        <v>0</v>
      </c>
      <c r="J44" s="3">
        <v>3.9699074074074072E-3</v>
      </c>
      <c r="K44">
        <v>0</v>
      </c>
      <c r="L44">
        <v>0</v>
      </c>
      <c r="M44">
        <v>2</v>
      </c>
      <c r="N44">
        <v>0</v>
      </c>
      <c r="O44">
        <v>3</v>
      </c>
      <c r="P44">
        <f t="shared" si="0"/>
        <v>2</v>
      </c>
      <c r="Q44">
        <f t="shared" si="1"/>
        <v>2</v>
      </c>
    </row>
    <row r="45" spans="1:17" x14ac:dyDescent="0.25">
      <c r="A45">
        <v>2</v>
      </c>
      <c r="B45">
        <v>100</v>
      </c>
      <c r="C45">
        <v>68</v>
      </c>
      <c r="D45" t="s">
        <v>9</v>
      </c>
      <c r="E45" t="s">
        <v>9</v>
      </c>
      <c r="F45" t="s">
        <v>10</v>
      </c>
      <c r="G45">
        <v>0</v>
      </c>
      <c r="H45">
        <v>1</v>
      </c>
      <c r="I45" s="3">
        <v>9.8379629629629642E-4</v>
      </c>
      <c r="J45" s="3">
        <v>0</v>
      </c>
      <c r="K45">
        <v>0</v>
      </c>
      <c r="L45">
        <v>1</v>
      </c>
      <c r="M45">
        <v>0</v>
      </c>
      <c r="N45">
        <v>0</v>
      </c>
      <c r="O45">
        <v>3</v>
      </c>
      <c r="P45">
        <f t="shared" si="0"/>
        <v>1</v>
      </c>
      <c r="Q45">
        <f t="shared" si="1"/>
        <v>0</v>
      </c>
    </row>
    <row r="46" spans="1:17" x14ac:dyDescent="0.25">
      <c r="A46">
        <v>6</v>
      </c>
      <c r="B46">
        <v>100</v>
      </c>
      <c r="C46">
        <v>73</v>
      </c>
      <c r="D46" t="s">
        <v>9</v>
      </c>
      <c r="E46" t="s">
        <v>10</v>
      </c>
      <c r="F46" t="s">
        <v>9</v>
      </c>
      <c r="G46">
        <v>1</v>
      </c>
      <c r="H46">
        <v>0</v>
      </c>
      <c r="I46" s="3">
        <v>0</v>
      </c>
      <c r="J46" s="3">
        <v>1.5624999999999999E-3</v>
      </c>
      <c r="K46">
        <v>0</v>
      </c>
      <c r="L46">
        <v>0</v>
      </c>
      <c r="M46">
        <v>1</v>
      </c>
      <c r="N46">
        <v>0</v>
      </c>
      <c r="O46">
        <v>3</v>
      </c>
      <c r="P46">
        <f t="shared" si="0"/>
        <v>1</v>
      </c>
      <c r="Q46">
        <f t="shared" si="1"/>
        <v>1</v>
      </c>
    </row>
    <row r="47" spans="1:17" x14ac:dyDescent="0.25">
      <c r="A47">
        <v>9</v>
      </c>
      <c r="B47">
        <v>100</v>
      </c>
      <c r="C47">
        <v>103</v>
      </c>
      <c r="D47" t="s">
        <v>9</v>
      </c>
      <c r="E47" t="s">
        <v>9</v>
      </c>
      <c r="F47" t="s">
        <v>10</v>
      </c>
      <c r="G47">
        <v>1</v>
      </c>
      <c r="H47">
        <v>0</v>
      </c>
      <c r="I47" s="3">
        <v>9.2592592592592585E-4</v>
      </c>
      <c r="J47" s="3">
        <v>0</v>
      </c>
      <c r="K47" s="4">
        <v>1</v>
      </c>
      <c r="L47" s="4">
        <v>0</v>
      </c>
      <c r="M47" s="4">
        <v>0</v>
      </c>
      <c r="N47" s="4">
        <v>0</v>
      </c>
      <c r="O47" s="4">
        <v>3</v>
      </c>
      <c r="P47">
        <f t="shared" si="0"/>
        <v>1</v>
      </c>
      <c r="Q47">
        <f t="shared" si="1"/>
        <v>1</v>
      </c>
    </row>
    <row r="48" spans="1:17" x14ac:dyDescent="0.25">
      <c r="A48">
        <v>9</v>
      </c>
      <c r="B48">
        <v>100</v>
      </c>
      <c r="C48">
        <v>106</v>
      </c>
      <c r="D48" t="s">
        <v>10</v>
      </c>
      <c r="E48" t="s">
        <v>9</v>
      </c>
      <c r="F48" t="s">
        <v>10</v>
      </c>
      <c r="G48">
        <v>0</v>
      </c>
      <c r="H48">
        <v>1</v>
      </c>
      <c r="I48" s="3">
        <v>5.6712962962962956E-4</v>
      </c>
      <c r="J48" s="3">
        <v>0</v>
      </c>
      <c r="K48" s="4">
        <v>0</v>
      </c>
      <c r="L48" s="4">
        <v>1</v>
      </c>
      <c r="M48" s="4">
        <v>0</v>
      </c>
      <c r="N48" s="4">
        <v>0</v>
      </c>
      <c r="O48" s="4">
        <v>3</v>
      </c>
      <c r="P48">
        <f t="shared" si="0"/>
        <v>1</v>
      </c>
      <c r="Q48">
        <f t="shared" si="1"/>
        <v>0</v>
      </c>
    </row>
    <row r="49" spans="1:17" x14ac:dyDescent="0.25">
      <c r="A49">
        <v>9</v>
      </c>
      <c r="B49">
        <v>100</v>
      </c>
      <c r="C49">
        <v>107</v>
      </c>
      <c r="D49" t="s">
        <v>10</v>
      </c>
      <c r="E49" t="s">
        <v>10</v>
      </c>
      <c r="F49" t="s">
        <v>9</v>
      </c>
      <c r="G49">
        <v>1</v>
      </c>
      <c r="H49">
        <v>0</v>
      </c>
      <c r="I49" s="3">
        <v>0</v>
      </c>
      <c r="J49" s="3">
        <v>1.4004629629629629E-3</v>
      </c>
      <c r="K49" s="4">
        <v>0</v>
      </c>
      <c r="L49" s="4">
        <v>0</v>
      </c>
      <c r="M49" s="4">
        <v>1</v>
      </c>
      <c r="N49" s="4">
        <v>0</v>
      </c>
      <c r="O49" s="4">
        <v>3</v>
      </c>
      <c r="P49">
        <f t="shared" si="0"/>
        <v>1</v>
      </c>
      <c r="Q49">
        <f t="shared" si="1"/>
        <v>1</v>
      </c>
    </row>
    <row r="50" spans="1:17" x14ac:dyDescent="0.25">
      <c r="A50">
        <v>2</v>
      </c>
      <c r="B50">
        <v>100</v>
      </c>
      <c r="C50">
        <v>119</v>
      </c>
      <c r="D50" t="s">
        <v>9</v>
      </c>
      <c r="E50" t="s">
        <v>10</v>
      </c>
      <c r="F50" t="s">
        <v>9</v>
      </c>
      <c r="G50">
        <v>0</v>
      </c>
      <c r="H50">
        <v>1</v>
      </c>
      <c r="I50" s="3">
        <v>0</v>
      </c>
      <c r="J50" s="3">
        <v>2.9398148148148148E-3</v>
      </c>
      <c r="K50">
        <v>0</v>
      </c>
      <c r="L50">
        <v>0</v>
      </c>
      <c r="M50">
        <v>0</v>
      </c>
      <c r="N50">
        <v>1</v>
      </c>
      <c r="O50">
        <v>3</v>
      </c>
      <c r="P50">
        <f t="shared" si="0"/>
        <v>1</v>
      </c>
      <c r="Q50">
        <f t="shared" si="1"/>
        <v>0</v>
      </c>
    </row>
    <row r="51" spans="1:17" x14ac:dyDescent="0.25">
      <c r="A51">
        <v>6</v>
      </c>
      <c r="B51">
        <v>100</v>
      </c>
      <c r="C51">
        <v>119</v>
      </c>
      <c r="D51" t="s">
        <v>9</v>
      </c>
      <c r="E51" t="s">
        <v>9</v>
      </c>
      <c r="F51" t="s">
        <v>10</v>
      </c>
      <c r="G51">
        <v>2</v>
      </c>
      <c r="H51">
        <v>0</v>
      </c>
      <c r="I51" s="3">
        <v>2.7430555555555559E-3</v>
      </c>
      <c r="J51" s="3">
        <v>0</v>
      </c>
      <c r="K51">
        <v>2</v>
      </c>
      <c r="L51">
        <v>0</v>
      </c>
      <c r="M51">
        <v>0</v>
      </c>
      <c r="N51">
        <v>0</v>
      </c>
      <c r="O51">
        <v>3</v>
      </c>
      <c r="P51">
        <f t="shared" si="0"/>
        <v>2</v>
      </c>
      <c r="Q51">
        <f t="shared" si="1"/>
        <v>2</v>
      </c>
    </row>
    <row r="52" spans="1:17" x14ac:dyDescent="0.25">
      <c r="A52">
        <v>6</v>
      </c>
      <c r="B52">
        <v>100</v>
      </c>
      <c r="C52">
        <v>121</v>
      </c>
      <c r="D52" t="s">
        <v>9</v>
      </c>
      <c r="E52" t="s">
        <v>9</v>
      </c>
      <c r="F52" t="s">
        <v>10</v>
      </c>
      <c r="G52">
        <v>1</v>
      </c>
      <c r="H52">
        <v>0</v>
      </c>
      <c r="I52" s="3">
        <v>1.8981481481481482E-3</v>
      </c>
      <c r="J52" s="3">
        <v>0</v>
      </c>
      <c r="K52">
        <v>1</v>
      </c>
      <c r="L52">
        <v>0</v>
      </c>
      <c r="M52">
        <v>0</v>
      </c>
      <c r="N52">
        <v>0</v>
      </c>
      <c r="O52">
        <v>3</v>
      </c>
      <c r="P52">
        <f t="shared" si="0"/>
        <v>1</v>
      </c>
      <c r="Q52">
        <f t="shared" si="1"/>
        <v>1</v>
      </c>
    </row>
    <row r="53" spans="1:17" x14ac:dyDescent="0.25">
      <c r="A53">
        <v>2</v>
      </c>
      <c r="B53">
        <v>100</v>
      </c>
      <c r="C53">
        <v>124</v>
      </c>
      <c r="D53" t="s">
        <v>10</v>
      </c>
      <c r="E53" t="s">
        <v>10</v>
      </c>
      <c r="F53" t="s">
        <v>9</v>
      </c>
      <c r="G53">
        <v>0</v>
      </c>
      <c r="H53">
        <v>1</v>
      </c>
      <c r="I53" s="3">
        <v>0</v>
      </c>
      <c r="J53" s="3">
        <v>9.8379629629629642E-4</v>
      </c>
      <c r="K53">
        <v>0</v>
      </c>
      <c r="L53">
        <v>0</v>
      </c>
      <c r="M53">
        <v>0</v>
      </c>
      <c r="N53">
        <v>1</v>
      </c>
      <c r="O53">
        <v>3</v>
      </c>
      <c r="P53">
        <f t="shared" si="0"/>
        <v>1</v>
      </c>
      <c r="Q53">
        <f t="shared" si="1"/>
        <v>0</v>
      </c>
    </row>
    <row r="54" spans="1:17" x14ac:dyDescent="0.25">
      <c r="A54">
        <v>6</v>
      </c>
      <c r="B54">
        <v>100</v>
      </c>
      <c r="C54">
        <v>126</v>
      </c>
      <c r="D54" t="s">
        <v>10</v>
      </c>
      <c r="E54" t="s">
        <v>10</v>
      </c>
      <c r="F54" t="s">
        <v>9</v>
      </c>
      <c r="G54">
        <v>1</v>
      </c>
      <c r="H54">
        <v>0</v>
      </c>
      <c r="I54" s="3">
        <v>0</v>
      </c>
      <c r="J54" s="3">
        <v>9.3750000000000007E-4</v>
      </c>
      <c r="K54">
        <v>0</v>
      </c>
      <c r="L54">
        <v>0</v>
      </c>
      <c r="M54">
        <v>1</v>
      </c>
      <c r="N54">
        <v>0</v>
      </c>
      <c r="O54">
        <v>3</v>
      </c>
      <c r="P54">
        <f t="shared" si="0"/>
        <v>1</v>
      </c>
      <c r="Q54">
        <f t="shared" si="1"/>
        <v>1</v>
      </c>
    </row>
    <row r="55" spans="1:17" x14ac:dyDescent="0.25">
      <c r="A55">
        <v>8</v>
      </c>
      <c r="B55">
        <v>100</v>
      </c>
      <c r="C55">
        <v>190</v>
      </c>
      <c r="D55" t="s">
        <v>9</v>
      </c>
      <c r="E55" t="s">
        <v>9</v>
      </c>
      <c r="F55" t="s">
        <v>10</v>
      </c>
      <c r="G55">
        <v>1</v>
      </c>
      <c r="H55">
        <v>0</v>
      </c>
      <c r="I55" s="2">
        <v>3.4375E-3</v>
      </c>
      <c r="J55" s="2">
        <v>0</v>
      </c>
      <c r="K55">
        <v>1</v>
      </c>
      <c r="L55">
        <v>0</v>
      </c>
      <c r="M55">
        <v>0</v>
      </c>
      <c r="N55">
        <v>0</v>
      </c>
      <c r="O55">
        <v>3</v>
      </c>
      <c r="P55">
        <f t="shared" si="0"/>
        <v>1</v>
      </c>
      <c r="Q55">
        <f t="shared" si="1"/>
        <v>1</v>
      </c>
    </row>
    <row r="56" spans="1:17" x14ac:dyDescent="0.25">
      <c r="A56">
        <v>8</v>
      </c>
      <c r="B56">
        <v>100</v>
      </c>
      <c r="C56">
        <v>192</v>
      </c>
      <c r="D56" t="s">
        <v>9</v>
      </c>
      <c r="E56" t="s">
        <v>9</v>
      </c>
      <c r="F56" t="s">
        <v>9</v>
      </c>
      <c r="G56">
        <v>2</v>
      </c>
      <c r="H56">
        <v>0</v>
      </c>
      <c r="I56" s="2">
        <v>1.7592592592592592E-3</v>
      </c>
      <c r="J56" s="2">
        <v>1.4814814814814814E-3</v>
      </c>
      <c r="K56">
        <v>1</v>
      </c>
      <c r="L56">
        <v>0</v>
      </c>
      <c r="M56">
        <v>1</v>
      </c>
      <c r="N56">
        <v>0</v>
      </c>
      <c r="O56">
        <v>3</v>
      </c>
      <c r="P56">
        <f t="shared" si="0"/>
        <v>2</v>
      </c>
      <c r="Q56">
        <f t="shared" si="1"/>
        <v>2</v>
      </c>
    </row>
    <row r="57" spans="1:17" x14ac:dyDescent="0.25">
      <c r="A57">
        <v>8</v>
      </c>
      <c r="B57">
        <v>100</v>
      </c>
      <c r="C57">
        <v>196</v>
      </c>
      <c r="D57" t="s">
        <v>9</v>
      </c>
      <c r="E57" t="s">
        <v>9</v>
      </c>
      <c r="F57" t="s">
        <v>10</v>
      </c>
      <c r="G57">
        <v>2</v>
      </c>
      <c r="H57">
        <v>0</v>
      </c>
      <c r="I57" s="2">
        <v>5.5208333333333333E-3</v>
      </c>
      <c r="J57" s="2">
        <v>0</v>
      </c>
      <c r="K57">
        <v>2</v>
      </c>
      <c r="L57">
        <v>0</v>
      </c>
      <c r="M57">
        <v>0</v>
      </c>
      <c r="N57">
        <v>0</v>
      </c>
      <c r="O57">
        <v>3</v>
      </c>
      <c r="P57">
        <f t="shared" si="0"/>
        <v>2</v>
      </c>
      <c r="Q57">
        <f t="shared" si="1"/>
        <v>2</v>
      </c>
    </row>
    <row r="58" spans="1:17" x14ac:dyDescent="0.25">
      <c r="A58">
        <v>8</v>
      </c>
      <c r="B58">
        <v>100</v>
      </c>
      <c r="C58">
        <v>201</v>
      </c>
      <c r="D58" t="s">
        <v>10</v>
      </c>
      <c r="E58" t="s">
        <v>10</v>
      </c>
      <c r="F58" t="s">
        <v>9</v>
      </c>
      <c r="G58">
        <v>1</v>
      </c>
      <c r="H58">
        <v>0</v>
      </c>
      <c r="I58" s="2">
        <v>0</v>
      </c>
      <c r="J58" s="2">
        <v>1.3888888888888889E-3</v>
      </c>
      <c r="K58">
        <v>0</v>
      </c>
      <c r="L58">
        <v>0</v>
      </c>
      <c r="M58">
        <v>1</v>
      </c>
      <c r="N58">
        <v>0</v>
      </c>
      <c r="O58">
        <v>3</v>
      </c>
      <c r="P58">
        <f t="shared" si="0"/>
        <v>1</v>
      </c>
      <c r="Q58">
        <f t="shared" si="1"/>
        <v>1</v>
      </c>
    </row>
    <row r="59" spans="1:17" x14ac:dyDescent="0.25">
      <c r="A59">
        <v>8</v>
      </c>
      <c r="B59">
        <v>100</v>
      </c>
      <c r="C59">
        <v>202</v>
      </c>
      <c r="D59" t="s">
        <v>10</v>
      </c>
      <c r="E59" t="s">
        <v>10</v>
      </c>
      <c r="F59" t="s">
        <v>9</v>
      </c>
      <c r="G59">
        <v>1</v>
      </c>
      <c r="H59">
        <v>0</v>
      </c>
      <c r="I59" s="2">
        <v>0</v>
      </c>
      <c r="J59" s="2">
        <v>9.3750000000000007E-4</v>
      </c>
      <c r="K59">
        <v>0</v>
      </c>
      <c r="L59">
        <v>0</v>
      </c>
      <c r="M59">
        <v>1</v>
      </c>
      <c r="N59">
        <v>0</v>
      </c>
      <c r="O59">
        <v>3</v>
      </c>
      <c r="P59">
        <f t="shared" si="0"/>
        <v>1</v>
      </c>
      <c r="Q59">
        <f t="shared" si="1"/>
        <v>1</v>
      </c>
    </row>
    <row r="60" spans="1:17" x14ac:dyDescent="0.25">
      <c r="A60">
        <v>6</v>
      </c>
      <c r="B60">
        <v>100</v>
      </c>
      <c r="C60" t="s">
        <v>13</v>
      </c>
      <c r="D60" t="s">
        <v>10</v>
      </c>
      <c r="E60" t="s">
        <v>10</v>
      </c>
      <c r="F60" t="s">
        <v>9</v>
      </c>
      <c r="G60">
        <v>1</v>
      </c>
      <c r="H60">
        <v>0</v>
      </c>
      <c r="I60" s="3">
        <v>0</v>
      </c>
      <c r="J60" s="3">
        <v>8.2175925925925917E-4</v>
      </c>
      <c r="K60">
        <v>0</v>
      </c>
      <c r="L60">
        <v>0</v>
      </c>
      <c r="M60">
        <v>1</v>
      </c>
      <c r="N60">
        <v>0</v>
      </c>
      <c r="O60">
        <v>3</v>
      </c>
      <c r="P60">
        <f t="shared" si="0"/>
        <v>1</v>
      </c>
      <c r="Q60">
        <f t="shared" si="1"/>
        <v>1</v>
      </c>
    </row>
    <row r="61" spans="1:17" x14ac:dyDescent="0.25">
      <c r="A61">
        <v>2</v>
      </c>
      <c r="B61">
        <v>100</v>
      </c>
      <c r="C61">
        <v>1</v>
      </c>
      <c r="D61" t="s">
        <v>9</v>
      </c>
      <c r="E61" t="s">
        <v>10</v>
      </c>
      <c r="F61" t="s">
        <v>9</v>
      </c>
      <c r="G61">
        <v>0</v>
      </c>
      <c r="H61">
        <v>1</v>
      </c>
      <c r="I61" s="3">
        <v>0</v>
      </c>
      <c r="J61" s="3">
        <v>4.409722222222222E-3</v>
      </c>
      <c r="K61">
        <v>0</v>
      </c>
      <c r="L61">
        <v>0</v>
      </c>
      <c r="M61">
        <v>0</v>
      </c>
      <c r="N61">
        <v>1</v>
      </c>
      <c r="O61">
        <v>1</v>
      </c>
      <c r="P61">
        <f t="shared" si="0"/>
        <v>1</v>
      </c>
      <c r="Q61">
        <f t="shared" si="1"/>
        <v>0</v>
      </c>
    </row>
    <row r="62" spans="1:17" x14ac:dyDescent="0.25">
      <c r="A62">
        <v>2</v>
      </c>
      <c r="B62">
        <v>100</v>
      </c>
      <c r="C62">
        <v>11</v>
      </c>
      <c r="D62" t="s">
        <v>9</v>
      </c>
      <c r="E62" t="s">
        <v>9</v>
      </c>
      <c r="F62" t="s">
        <v>10</v>
      </c>
      <c r="G62">
        <v>3</v>
      </c>
      <c r="H62">
        <v>0</v>
      </c>
      <c r="I62" s="3">
        <v>5.5208333333333333E-3</v>
      </c>
      <c r="J62" s="3">
        <v>0</v>
      </c>
      <c r="K62">
        <v>3</v>
      </c>
      <c r="L62">
        <v>0</v>
      </c>
      <c r="M62">
        <v>0</v>
      </c>
      <c r="N62">
        <v>0</v>
      </c>
      <c r="O62">
        <v>1</v>
      </c>
      <c r="P62">
        <f t="shared" si="0"/>
        <v>3</v>
      </c>
      <c r="Q62">
        <f t="shared" si="1"/>
        <v>3</v>
      </c>
    </row>
    <row r="63" spans="1:17" x14ac:dyDescent="0.25">
      <c r="A63">
        <v>5</v>
      </c>
      <c r="B63">
        <v>100</v>
      </c>
      <c r="C63">
        <v>11</v>
      </c>
      <c r="D63" t="s">
        <v>9</v>
      </c>
      <c r="E63" t="s">
        <v>9</v>
      </c>
      <c r="F63" t="s">
        <v>10</v>
      </c>
      <c r="G63">
        <v>1</v>
      </c>
      <c r="H63">
        <v>1</v>
      </c>
      <c r="I63" s="2">
        <v>3.4953703703703705E-3</v>
      </c>
      <c r="J63" s="2">
        <v>0</v>
      </c>
      <c r="K63">
        <v>1</v>
      </c>
      <c r="L63">
        <v>1</v>
      </c>
      <c r="M63">
        <v>0</v>
      </c>
      <c r="N63">
        <v>0</v>
      </c>
      <c r="O63">
        <v>1</v>
      </c>
      <c r="P63">
        <f t="shared" si="0"/>
        <v>2</v>
      </c>
      <c r="Q63">
        <f t="shared" si="1"/>
        <v>1</v>
      </c>
    </row>
    <row r="64" spans="1:17" x14ac:dyDescent="0.25">
      <c r="A64">
        <v>2</v>
      </c>
      <c r="B64">
        <v>100</v>
      </c>
      <c r="C64">
        <v>14</v>
      </c>
      <c r="D64" t="s">
        <v>10</v>
      </c>
      <c r="E64" t="s">
        <v>9</v>
      </c>
      <c r="F64" t="s">
        <v>10</v>
      </c>
      <c r="G64">
        <v>0</v>
      </c>
      <c r="H64">
        <v>1</v>
      </c>
      <c r="I64" s="3">
        <v>4.409722222222222E-3</v>
      </c>
      <c r="J64" s="3">
        <v>0</v>
      </c>
      <c r="K64">
        <v>0</v>
      </c>
      <c r="L64">
        <v>1</v>
      </c>
      <c r="M64">
        <v>0</v>
      </c>
      <c r="N64">
        <v>0</v>
      </c>
      <c r="O64">
        <v>1</v>
      </c>
      <c r="P64">
        <f t="shared" si="0"/>
        <v>1</v>
      </c>
      <c r="Q64">
        <f t="shared" si="1"/>
        <v>0</v>
      </c>
    </row>
    <row r="65" spans="1:17" x14ac:dyDescent="0.25">
      <c r="A65">
        <v>2</v>
      </c>
      <c r="B65">
        <v>100</v>
      </c>
      <c r="C65">
        <v>15</v>
      </c>
      <c r="D65" t="s">
        <v>9</v>
      </c>
      <c r="E65" t="s">
        <v>9</v>
      </c>
      <c r="F65" t="s">
        <v>10</v>
      </c>
      <c r="G65">
        <v>1</v>
      </c>
      <c r="H65">
        <v>0</v>
      </c>
      <c r="I65" s="3">
        <v>1.1458333333333333E-3</v>
      </c>
      <c r="J65" s="3">
        <v>0</v>
      </c>
      <c r="K65">
        <v>1</v>
      </c>
      <c r="L65">
        <v>0</v>
      </c>
      <c r="M65">
        <v>0</v>
      </c>
      <c r="N65">
        <v>0</v>
      </c>
      <c r="O65">
        <v>1</v>
      </c>
      <c r="P65">
        <f t="shared" si="0"/>
        <v>1</v>
      </c>
      <c r="Q65">
        <f t="shared" si="1"/>
        <v>1</v>
      </c>
    </row>
    <row r="66" spans="1:17" x14ac:dyDescent="0.25">
      <c r="A66">
        <v>4</v>
      </c>
      <c r="B66">
        <v>100</v>
      </c>
      <c r="C66">
        <v>15</v>
      </c>
      <c r="D66" t="s">
        <v>10</v>
      </c>
      <c r="E66" t="s">
        <v>10</v>
      </c>
      <c r="F66" t="s">
        <v>9</v>
      </c>
      <c r="G66">
        <v>1</v>
      </c>
      <c r="H66">
        <v>0</v>
      </c>
      <c r="I66" s="3">
        <v>0</v>
      </c>
      <c r="J66" s="3">
        <v>1.0763888888888889E-3</v>
      </c>
      <c r="K66">
        <v>0</v>
      </c>
      <c r="L66">
        <v>0</v>
      </c>
      <c r="M66">
        <v>1</v>
      </c>
      <c r="N66">
        <v>0</v>
      </c>
      <c r="O66">
        <v>1</v>
      </c>
      <c r="P66">
        <f t="shared" ref="P66:P129" si="2">G66+H66</f>
        <v>1</v>
      </c>
      <c r="Q66">
        <f t="shared" ref="Q66:Q129" si="3">G66</f>
        <v>1</v>
      </c>
    </row>
    <row r="67" spans="1:17" x14ac:dyDescent="0.25">
      <c r="A67">
        <v>8</v>
      </c>
      <c r="B67">
        <v>100</v>
      </c>
      <c r="C67">
        <v>16</v>
      </c>
      <c r="D67" t="s">
        <v>10</v>
      </c>
      <c r="E67" t="s">
        <v>9</v>
      </c>
      <c r="F67" t="s">
        <v>10</v>
      </c>
      <c r="G67">
        <v>1</v>
      </c>
      <c r="H67">
        <v>0</v>
      </c>
      <c r="I67" s="2">
        <v>1.5972222222222221E-3</v>
      </c>
      <c r="J67" s="2">
        <v>0</v>
      </c>
      <c r="K67">
        <v>2</v>
      </c>
      <c r="L67">
        <v>0</v>
      </c>
      <c r="M67">
        <v>0</v>
      </c>
      <c r="N67">
        <v>0</v>
      </c>
      <c r="O67">
        <v>1</v>
      </c>
      <c r="P67">
        <f t="shared" si="2"/>
        <v>1</v>
      </c>
      <c r="Q67">
        <f t="shared" si="3"/>
        <v>1</v>
      </c>
    </row>
    <row r="68" spans="1:17" x14ac:dyDescent="0.25">
      <c r="A68">
        <v>9</v>
      </c>
      <c r="B68">
        <v>100</v>
      </c>
      <c r="C68">
        <v>17</v>
      </c>
      <c r="D68" t="s">
        <v>10</v>
      </c>
      <c r="E68" t="s">
        <v>10</v>
      </c>
      <c r="F68" t="s">
        <v>9</v>
      </c>
      <c r="G68">
        <v>1</v>
      </c>
      <c r="H68">
        <v>0</v>
      </c>
      <c r="I68" s="3">
        <v>0</v>
      </c>
      <c r="J68" s="3">
        <v>1.6203703703703703E-3</v>
      </c>
      <c r="K68" s="4">
        <v>0</v>
      </c>
      <c r="L68" s="4">
        <v>0</v>
      </c>
      <c r="M68" s="4">
        <v>1</v>
      </c>
      <c r="N68" s="4">
        <v>0</v>
      </c>
      <c r="O68" s="4">
        <v>1</v>
      </c>
      <c r="P68">
        <f t="shared" si="2"/>
        <v>1</v>
      </c>
      <c r="Q68">
        <f t="shared" si="3"/>
        <v>1</v>
      </c>
    </row>
    <row r="69" spans="1:17" x14ac:dyDescent="0.25">
      <c r="A69">
        <v>2</v>
      </c>
      <c r="B69">
        <v>100</v>
      </c>
      <c r="C69">
        <v>19</v>
      </c>
      <c r="D69" t="s">
        <v>9</v>
      </c>
      <c r="E69" t="s">
        <v>9</v>
      </c>
      <c r="F69" t="s">
        <v>9</v>
      </c>
      <c r="G69">
        <v>1</v>
      </c>
      <c r="H69">
        <v>1</v>
      </c>
      <c r="I69" s="3">
        <v>1.6203703703703703E-3</v>
      </c>
      <c r="J69" s="3">
        <v>2.9398148148148148E-3</v>
      </c>
      <c r="K69">
        <v>1</v>
      </c>
      <c r="L69">
        <v>0</v>
      </c>
      <c r="M69">
        <v>0</v>
      </c>
      <c r="N69">
        <v>1</v>
      </c>
      <c r="O69">
        <v>1</v>
      </c>
      <c r="P69">
        <f t="shared" si="2"/>
        <v>2</v>
      </c>
      <c r="Q69">
        <f t="shared" si="3"/>
        <v>1</v>
      </c>
    </row>
    <row r="70" spans="1:17" x14ac:dyDescent="0.25">
      <c r="A70">
        <v>6</v>
      </c>
      <c r="B70">
        <v>100</v>
      </c>
      <c r="C70">
        <v>20</v>
      </c>
      <c r="D70" t="s">
        <v>10</v>
      </c>
      <c r="E70" t="s">
        <v>10</v>
      </c>
      <c r="F70" t="s">
        <v>9</v>
      </c>
      <c r="G70">
        <v>1</v>
      </c>
      <c r="H70">
        <v>0</v>
      </c>
      <c r="I70" s="3">
        <v>0</v>
      </c>
      <c r="J70" s="3">
        <v>2.615740740740741E-3</v>
      </c>
      <c r="K70">
        <v>0</v>
      </c>
      <c r="L70">
        <v>0</v>
      </c>
      <c r="M70">
        <v>1</v>
      </c>
      <c r="N70">
        <v>0</v>
      </c>
      <c r="O70">
        <v>1</v>
      </c>
      <c r="P70">
        <f t="shared" si="2"/>
        <v>1</v>
      </c>
      <c r="Q70">
        <f t="shared" si="3"/>
        <v>1</v>
      </c>
    </row>
    <row r="71" spans="1:17" x14ac:dyDescent="0.25">
      <c r="A71">
        <v>2</v>
      </c>
      <c r="B71">
        <v>100</v>
      </c>
      <c r="C71">
        <v>23</v>
      </c>
      <c r="D71" t="s">
        <v>9</v>
      </c>
      <c r="E71" t="s">
        <v>9</v>
      </c>
      <c r="F71" t="s">
        <v>10</v>
      </c>
      <c r="G71">
        <v>1</v>
      </c>
      <c r="H71">
        <v>0</v>
      </c>
      <c r="I71" s="3">
        <v>2.9513888888888888E-3</v>
      </c>
      <c r="J71" s="3">
        <v>0</v>
      </c>
      <c r="K71">
        <v>1</v>
      </c>
      <c r="L71">
        <v>0</v>
      </c>
      <c r="M71">
        <v>0</v>
      </c>
      <c r="N71">
        <v>0</v>
      </c>
      <c r="O71">
        <v>1</v>
      </c>
      <c r="P71">
        <f t="shared" si="2"/>
        <v>1</v>
      </c>
      <c r="Q71">
        <f t="shared" si="3"/>
        <v>1</v>
      </c>
    </row>
    <row r="72" spans="1:17" x14ac:dyDescent="0.25">
      <c r="A72">
        <v>7</v>
      </c>
      <c r="B72">
        <v>100</v>
      </c>
      <c r="C72">
        <v>27</v>
      </c>
      <c r="D72" t="s">
        <v>10</v>
      </c>
      <c r="E72" t="s">
        <v>10</v>
      </c>
      <c r="F72" t="s">
        <v>9</v>
      </c>
      <c r="G72">
        <v>0</v>
      </c>
      <c r="H72">
        <v>1</v>
      </c>
      <c r="I72" s="2">
        <v>0</v>
      </c>
      <c r="J72" s="2">
        <v>5.6712962962962956E-4</v>
      </c>
      <c r="K72">
        <v>0</v>
      </c>
      <c r="L72">
        <v>0</v>
      </c>
      <c r="M72">
        <v>0</v>
      </c>
      <c r="N72">
        <v>1</v>
      </c>
      <c r="O72">
        <v>1</v>
      </c>
      <c r="P72">
        <f t="shared" si="2"/>
        <v>1</v>
      </c>
      <c r="Q72">
        <f t="shared" si="3"/>
        <v>0</v>
      </c>
    </row>
    <row r="73" spans="1:17" x14ac:dyDescent="0.25">
      <c r="A73">
        <v>4</v>
      </c>
      <c r="B73">
        <v>100</v>
      </c>
      <c r="C73">
        <v>35</v>
      </c>
      <c r="D73" t="s">
        <v>9</v>
      </c>
      <c r="E73" t="s">
        <v>9</v>
      </c>
      <c r="F73" t="s">
        <v>10</v>
      </c>
      <c r="G73">
        <v>1</v>
      </c>
      <c r="H73">
        <v>2</v>
      </c>
      <c r="I73" s="3">
        <v>8.3333333333333332E-3</v>
      </c>
      <c r="J73" s="3">
        <v>0</v>
      </c>
      <c r="K73">
        <v>1</v>
      </c>
      <c r="L73">
        <v>2</v>
      </c>
      <c r="M73">
        <v>0</v>
      </c>
      <c r="N73">
        <v>0</v>
      </c>
      <c r="O73">
        <v>1</v>
      </c>
      <c r="P73">
        <f t="shared" si="2"/>
        <v>3</v>
      </c>
      <c r="Q73">
        <f t="shared" si="3"/>
        <v>1</v>
      </c>
    </row>
    <row r="74" spans="1:17" x14ac:dyDescent="0.25">
      <c r="A74">
        <v>6</v>
      </c>
      <c r="B74">
        <v>100</v>
      </c>
      <c r="C74">
        <v>37</v>
      </c>
      <c r="D74" t="s">
        <v>10</v>
      </c>
      <c r="E74" t="s">
        <v>10</v>
      </c>
      <c r="F74" t="s">
        <v>9</v>
      </c>
      <c r="G74">
        <v>0</v>
      </c>
      <c r="H74">
        <v>1</v>
      </c>
      <c r="I74" s="3">
        <v>0</v>
      </c>
      <c r="J74" s="3">
        <v>2.3263888888888887E-3</v>
      </c>
      <c r="K74">
        <v>0</v>
      </c>
      <c r="L74">
        <v>0</v>
      </c>
      <c r="M74">
        <v>0</v>
      </c>
      <c r="N74">
        <v>1</v>
      </c>
      <c r="O74">
        <v>1</v>
      </c>
      <c r="P74">
        <f t="shared" si="2"/>
        <v>1</v>
      </c>
      <c r="Q74">
        <f t="shared" si="3"/>
        <v>0</v>
      </c>
    </row>
    <row r="75" spans="1:17" x14ac:dyDescent="0.25">
      <c r="A75">
        <v>7</v>
      </c>
      <c r="B75">
        <v>100</v>
      </c>
      <c r="C75">
        <v>37</v>
      </c>
      <c r="D75" t="s">
        <v>10</v>
      </c>
      <c r="E75" t="s">
        <v>10</v>
      </c>
      <c r="F75" t="s">
        <v>9</v>
      </c>
      <c r="G75">
        <v>1</v>
      </c>
      <c r="H75">
        <v>0</v>
      </c>
      <c r="I75" s="2">
        <v>0</v>
      </c>
      <c r="J75" s="2">
        <v>1.2731481481481483E-3</v>
      </c>
      <c r="K75">
        <v>0</v>
      </c>
      <c r="L75">
        <v>0</v>
      </c>
      <c r="M75">
        <v>1</v>
      </c>
      <c r="N75">
        <v>0</v>
      </c>
      <c r="O75">
        <v>1</v>
      </c>
      <c r="P75">
        <f t="shared" si="2"/>
        <v>1</v>
      </c>
      <c r="Q75">
        <f t="shared" si="3"/>
        <v>1</v>
      </c>
    </row>
    <row r="76" spans="1:17" x14ac:dyDescent="0.25">
      <c r="A76">
        <v>9</v>
      </c>
      <c r="B76">
        <v>100</v>
      </c>
      <c r="C76">
        <v>42</v>
      </c>
      <c r="D76" t="s">
        <v>10</v>
      </c>
      <c r="E76" t="s">
        <v>9</v>
      </c>
      <c r="F76" t="s">
        <v>10</v>
      </c>
      <c r="G76">
        <v>1</v>
      </c>
      <c r="H76">
        <v>0</v>
      </c>
      <c r="I76" s="3">
        <v>1.4004629629629629E-3</v>
      </c>
      <c r="J76" s="3">
        <v>0</v>
      </c>
      <c r="K76" s="4">
        <v>1</v>
      </c>
      <c r="L76" s="4">
        <v>0</v>
      </c>
      <c r="M76" s="4">
        <v>0</v>
      </c>
      <c r="N76" s="4">
        <v>0</v>
      </c>
      <c r="O76" s="4">
        <v>1</v>
      </c>
      <c r="P76">
        <f t="shared" si="2"/>
        <v>1</v>
      </c>
      <c r="Q76">
        <f t="shared" si="3"/>
        <v>1</v>
      </c>
    </row>
    <row r="77" spans="1:17" x14ac:dyDescent="0.25">
      <c r="A77">
        <v>5</v>
      </c>
      <c r="B77">
        <v>100</v>
      </c>
      <c r="C77">
        <v>51</v>
      </c>
      <c r="D77" t="s">
        <v>10</v>
      </c>
      <c r="E77" t="s">
        <v>9</v>
      </c>
      <c r="F77" t="s">
        <v>10</v>
      </c>
      <c r="G77">
        <v>1</v>
      </c>
      <c r="H77">
        <v>0</v>
      </c>
      <c r="I77" s="2">
        <v>8.2175925925925917E-4</v>
      </c>
      <c r="J77" s="2">
        <v>0</v>
      </c>
      <c r="K77">
        <v>1</v>
      </c>
      <c r="L77">
        <v>0</v>
      </c>
      <c r="M77">
        <v>0</v>
      </c>
      <c r="N77">
        <v>0</v>
      </c>
      <c r="O77">
        <v>1</v>
      </c>
      <c r="P77">
        <f t="shared" si="2"/>
        <v>1</v>
      </c>
      <c r="Q77">
        <f t="shared" si="3"/>
        <v>1</v>
      </c>
    </row>
    <row r="78" spans="1:17" x14ac:dyDescent="0.25">
      <c r="A78">
        <v>5</v>
      </c>
      <c r="B78">
        <v>100</v>
      </c>
      <c r="C78">
        <v>52</v>
      </c>
      <c r="D78" t="s">
        <v>10</v>
      </c>
      <c r="E78" t="s">
        <v>10</v>
      </c>
      <c r="F78" t="s">
        <v>9</v>
      </c>
      <c r="G78">
        <v>1</v>
      </c>
      <c r="H78">
        <v>0</v>
      </c>
      <c r="I78" s="2">
        <v>0</v>
      </c>
      <c r="J78" s="2">
        <v>7.0601851851851847E-4</v>
      </c>
      <c r="K78">
        <v>0</v>
      </c>
      <c r="L78">
        <v>0</v>
      </c>
      <c r="M78">
        <v>1</v>
      </c>
      <c r="N78">
        <v>0</v>
      </c>
      <c r="O78">
        <v>1</v>
      </c>
      <c r="P78">
        <f t="shared" si="2"/>
        <v>1</v>
      </c>
      <c r="Q78">
        <f t="shared" si="3"/>
        <v>1</v>
      </c>
    </row>
    <row r="79" spans="1:17" x14ac:dyDescent="0.25">
      <c r="A79">
        <v>1</v>
      </c>
      <c r="B79">
        <v>100</v>
      </c>
      <c r="C79">
        <v>54</v>
      </c>
      <c r="D79" t="s">
        <v>10</v>
      </c>
      <c r="E79" t="s">
        <v>10</v>
      </c>
      <c r="F79" t="s">
        <v>9</v>
      </c>
      <c r="G79">
        <v>1</v>
      </c>
      <c r="H79">
        <v>0</v>
      </c>
      <c r="I79" s="2">
        <v>0</v>
      </c>
      <c r="J79" s="2">
        <v>6.2500000000000001E-4</v>
      </c>
      <c r="K79">
        <v>0</v>
      </c>
      <c r="L79">
        <v>0</v>
      </c>
      <c r="M79">
        <v>1</v>
      </c>
      <c r="N79">
        <v>0</v>
      </c>
      <c r="O79">
        <v>1</v>
      </c>
      <c r="P79">
        <f t="shared" si="2"/>
        <v>1</v>
      </c>
      <c r="Q79">
        <f t="shared" si="3"/>
        <v>1</v>
      </c>
    </row>
    <row r="80" spans="1:17" x14ac:dyDescent="0.25">
      <c r="A80">
        <v>4</v>
      </c>
      <c r="B80">
        <v>100</v>
      </c>
      <c r="C80">
        <v>54</v>
      </c>
      <c r="D80" t="s">
        <v>9</v>
      </c>
      <c r="E80" t="s">
        <v>10</v>
      </c>
      <c r="F80" t="s">
        <v>9</v>
      </c>
      <c r="G80">
        <v>1</v>
      </c>
      <c r="H80">
        <v>0</v>
      </c>
      <c r="I80" s="3">
        <v>0</v>
      </c>
      <c r="J80" s="3">
        <v>1.5277777777777779E-3</v>
      </c>
      <c r="K80">
        <v>0</v>
      </c>
      <c r="L80">
        <v>0</v>
      </c>
      <c r="M80">
        <v>1</v>
      </c>
      <c r="N80">
        <v>0</v>
      </c>
      <c r="O80">
        <v>1</v>
      </c>
      <c r="P80">
        <f t="shared" si="2"/>
        <v>1</v>
      </c>
      <c r="Q80">
        <f t="shared" si="3"/>
        <v>1</v>
      </c>
    </row>
    <row r="81" spans="1:17" x14ac:dyDescent="0.25">
      <c r="A81">
        <v>1</v>
      </c>
      <c r="B81">
        <v>100</v>
      </c>
      <c r="C81">
        <v>57</v>
      </c>
      <c r="D81" t="s">
        <v>10</v>
      </c>
      <c r="E81" t="s">
        <v>10</v>
      </c>
      <c r="F81" t="s">
        <v>9</v>
      </c>
      <c r="G81">
        <v>0</v>
      </c>
      <c r="H81">
        <v>1</v>
      </c>
      <c r="I81" s="2">
        <v>0</v>
      </c>
      <c r="J81" s="2">
        <v>3.2870370370370367E-3</v>
      </c>
      <c r="K81">
        <v>0</v>
      </c>
      <c r="L81">
        <v>0</v>
      </c>
      <c r="M81">
        <v>0</v>
      </c>
      <c r="N81">
        <v>1</v>
      </c>
      <c r="O81">
        <v>1</v>
      </c>
      <c r="P81">
        <f t="shared" si="2"/>
        <v>1</v>
      </c>
      <c r="Q81">
        <f t="shared" si="3"/>
        <v>0</v>
      </c>
    </row>
    <row r="82" spans="1:17" x14ac:dyDescent="0.25">
      <c r="A82">
        <v>3</v>
      </c>
      <c r="B82">
        <v>100</v>
      </c>
      <c r="C82">
        <v>58</v>
      </c>
      <c r="D82" t="s">
        <v>10</v>
      </c>
      <c r="E82" t="s">
        <v>10</v>
      </c>
      <c r="F82" t="s">
        <v>9</v>
      </c>
      <c r="G82">
        <v>0</v>
      </c>
      <c r="H82">
        <v>1</v>
      </c>
      <c r="I82" s="3">
        <v>0</v>
      </c>
      <c r="J82" s="3">
        <v>1.2384259259259258E-3</v>
      </c>
      <c r="K82">
        <v>0</v>
      </c>
      <c r="L82">
        <v>0</v>
      </c>
      <c r="M82">
        <v>0</v>
      </c>
      <c r="N82">
        <v>1</v>
      </c>
      <c r="O82">
        <v>1</v>
      </c>
      <c r="P82">
        <f t="shared" si="2"/>
        <v>1</v>
      </c>
      <c r="Q82">
        <f t="shared" si="3"/>
        <v>0</v>
      </c>
    </row>
    <row r="83" spans="1:17" x14ac:dyDescent="0.25">
      <c r="A83">
        <v>2</v>
      </c>
      <c r="B83">
        <v>100</v>
      </c>
      <c r="C83">
        <v>64</v>
      </c>
      <c r="D83" t="s">
        <v>10</v>
      </c>
      <c r="E83" t="s">
        <v>10</v>
      </c>
      <c r="F83" t="s">
        <v>9</v>
      </c>
      <c r="G83">
        <v>1</v>
      </c>
      <c r="H83">
        <v>0</v>
      </c>
      <c r="I83" s="3">
        <v>0</v>
      </c>
      <c r="J83" s="3">
        <v>9.6064814814814808E-4</v>
      </c>
      <c r="K83">
        <v>0</v>
      </c>
      <c r="L83">
        <v>0</v>
      </c>
      <c r="M83">
        <v>1</v>
      </c>
      <c r="N83">
        <v>0</v>
      </c>
      <c r="O83">
        <v>1</v>
      </c>
      <c r="P83">
        <f t="shared" si="2"/>
        <v>1</v>
      </c>
      <c r="Q83">
        <f t="shared" si="3"/>
        <v>1</v>
      </c>
    </row>
    <row r="84" spans="1:17" x14ac:dyDescent="0.25">
      <c r="A84">
        <v>9</v>
      </c>
      <c r="B84">
        <v>100</v>
      </c>
      <c r="C84">
        <v>65</v>
      </c>
      <c r="D84" t="s">
        <v>10</v>
      </c>
      <c r="E84" t="s">
        <v>10</v>
      </c>
      <c r="F84" t="s">
        <v>9</v>
      </c>
      <c r="G84">
        <v>1</v>
      </c>
      <c r="H84">
        <v>0</v>
      </c>
      <c r="I84" s="3">
        <v>0</v>
      </c>
      <c r="J84" s="3">
        <v>2.5694444444444445E-3</v>
      </c>
      <c r="K84" s="4">
        <v>0</v>
      </c>
      <c r="L84" s="4">
        <v>0</v>
      </c>
      <c r="M84" s="4">
        <v>1</v>
      </c>
      <c r="N84" s="4">
        <v>0</v>
      </c>
      <c r="O84" s="4">
        <v>1</v>
      </c>
      <c r="P84">
        <f t="shared" si="2"/>
        <v>1</v>
      </c>
      <c r="Q84">
        <f t="shared" si="3"/>
        <v>1</v>
      </c>
    </row>
    <row r="85" spans="1:17" x14ac:dyDescent="0.25">
      <c r="A85">
        <v>4</v>
      </c>
      <c r="B85">
        <v>100</v>
      </c>
      <c r="C85">
        <v>67</v>
      </c>
      <c r="D85" t="s">
        <v>9</v>
      </c>
      <c r="E85" t="s">
        <v>10</v>
      </c>
      <c r="F85" t="s">
        <v>9</v>
      </c>
      <c r="G85">
        <v>1</v>
      </c>
      <c r="H85">
        <v>0</v>
      </c>
      <c r="I85" s="3">
        <v>0</v>
      </c>
      <c r="J85" s="3">
        <v>4.1898148148148146E-3</v>
      </c>
      <c r="K85">
        <v>0</v>
      </c>
      <c r="L85">
        <v>0</v>
      </c>
      <c r="M85">
        <v>1</v>
      </c>
      <c r="N85">
        <v>0</v>
      </c>
      <c r="O85">
        <v>1</v>
      </c>
      <c r="P85">
        <f t="shared" si="2"/>
        <v>1</v>
      </c>
      <c r="Q85">
        <f t="shared" si="3"/>
        <v>1</v>
      </c>
    </row>
    <row r="86" spans="1:17" x14ac:dyDescent="0.25">
      <c r="A86">
        <v>4</v>
      </c>
      <c r="B86">
        <v>100</v>
      </c>
      <c r="C86">
        <v>69</v>
      </c>
      <c r="D86" t="s">
        <v>9</v>
      </c>
      <c r="E86" t="s">
        <v>10</v>
      </c>
      <c r="F86" t="s">
        <v>9</v>
      </c>
      <c r="G86">
        <v>0</v>
      </c>
      <c r="H86">
        <v>1</v>
      </c>
      <c r="I86" s="3">
        <v>0</v>
      </c>
      <c r="J86" s="3">
        <v>3.3217592592592591E-3</v>
      </c>
      <c r="K86">
        <v>0</v>
      </c>
      <c r="L86">
        <v>0</v>
      </c>
      <c r="M86">
        <v>0</v>
      </c>
      <c r="N86">
        <v>1</v>
      </c>
      <c r="O86">
        <v>1</v>
      </c>
      <c r="P86">
        <f t="shared" si="2"/>
        <v>1</v>
      </c>
      <c r="Q86">
        <f t="shared" si="3"/>
        <v>0</v>
      </c>
    </row>
    <row r="87" spans="1:17" x14ac:dyDescent="0.25">
      <c r="A87">
        <v>7</v>
      </c>
      <c r="B87">
        <v>100</v>
      </c>
      <c r="C87">
        <v>74</v>
      </c>
      <c r="D87" t="s">
        <v>10</v>
      </c>
      <c r="E87" t="s">
        <v>10</v>
      </c>
      <c r="F87" t="s">
        <v>9</v>
      </c>
      <c r="G87">
        <v>0</v>
      </c>
      <c r="H87">
        <v>1</v>
      </c>
      <c r="I87" s="2">
        <v>0</v>
      </c>
      <c r="J87" s="2">
        <v>2.8356481481481479E-3</v>
      </c>
      <c r="K87">
        <v>0</v>
      </c>
      <c r="L87">
        <v>0</v>
      </c>
      <c r="M87">
        <v>0</v>
      </c>
      <c r="N87">
        <v>1</v>
      </c>
      <c r="O87">
        <v>1</v>
      </c>
      <c r="P87">
        <f t="shared" si="2"/>
        <v>1</v>
      </c>
      <c r="Q87">
        <f t="shared" si="3"/>
        <v>0</v>
      </c>
    </row>
    <row r="88" spans="1:17" x14ac:dyDescent="0.25">
      <c r="A88">
        <v>9</v>
      </c>
      <c r="B88">
        <v>100</v>
      </c>
      <c r="C88">
        <v>74</v>
      </c>
      <c r="D88" t="s">
        <v>10</v>
      </c>
      <c r="E88" t="s">
        <v>10</v>
      </c>
      <c r="F88" t="s">
        <v>9</v>
      </c>
      <c r="G88">
        <v>1</v>
      </c>
      <c r="H88">
        <v>1</v>
      </c>
      <c r="I88" s="3">
        <v>0</v>
      </c>
      <c r="J88" s="3">
        <v>1.7476851851851852E-3</v>
      </c>
      <c r="K88" s="4">
        <v>0</v>
      </c>
      <c r="L88" s="4">
        <v>0</v>
      </c>
      <c r="M88" s="4">
        <v>1</v>
      </c>
      <c r="N88" s="4">
        <v>1</v>
      </c>
      <c r="O88" s="4">
        <v>1</v>
      </c>
      <c r="P88">
        <f t="shared" si="2"/>
        <v>2</v>
      </c>
      <c r="Q88">
        <f t="shared" si="3"/>
        <v>1</v>
      </c>
    </row>
    <row r="89" spans="1:17" x14ac:dyDescent="0.25">
      <c r="A89">
        <v>3</v>
      </c>
      <c r="B89">
        <v>100</v>
      </c>
      <c r="C89">
        <v>75</v>
      </c>
      <c r="D89" t="s">
        <v>10</v>
      </c>
      <c r="E89" t="s">
        <v>10</v>
      </c>
      <c r="F89" t="s">
        <v>9</v>
      </c>
      <c r="G89">
        <v>0</v>
      </c>
      <c r="H89">
        <v>1</v>
      </c>
      <c r="I89" s="3">
        <v>0</v>
      </c>
      <c r="J89" s="3">
        <v>6.018518518518519E-4</v>
      </c>
      <c r="K89">
        <v>0</v>
      </c>
      <c r="L89">
        <v>0</v>
      </c>
      <c r="M89">
        <v>0</v>
      </c>
      <c r="N89">
        <v>1</v>
      </c>
      <c r="O89">
        <v>1</v>
      </c>
      <c r="P89">
        <f t="shared" si="2"/>
        <v>1</v>
      </c>
      <c r="Q89">
        <f t="shared" si="3"/>
        <v>0</v>
      </c>
    </row>
    <row r="90" spans="1:17" x14ac:dyDescent="0.25">
      <c r="A90">
        <v>7</v>
      </c>
      <c r="B90">
        <v>100</v>
      </c>
      <c r="C90">
        <v>75</v>
      </c>
      <c r="D90" t="s">
        <v>10</v>
      </c>
      <c r="E90" t="s">
        <v>10</v>
      </c>
      <c r="F90" t="s">
        <v>9</v>
      </c>
      <c r="G90">
        <v>0</v>
      </c>
      <c r="H90">
        <v>1</v>
      </c>
      <c r="I90" s="2">
        <v>0</v>
      </c>
      <c r="J90" s="2">
        <v>1.9097222222222222E-3</v>
      </c>
      <c r="K90">
        <v>0</v>
      </c>
      <c r="L90">
        <v>0</v>
      </c>
      <c r="M90">
        <v>0</v>
      </c>
      <c r="N90">
        <v>1</v>
      </c>
      <c r="O90">
        <v>1</v>
      </c>
      <c r="P90">
        <f t="shared" si="2"/>
        <v>1</v>
      </c>
      <c r="Q90">
        <f t="shared" si="3"/>
        <v>0</v>
      </c>
    </row>
    <row r="91" spans="1:17" x14ac:dyDescent="0.25">
      <c r="A91">
        <v>7</v>
      </c>
      <c r="B91">
        <v>100</v>
      </c>
      <c r="C91">
        <v>76</v>
      </c>
      <c r="D91" t="s">
        <v>10</v>
      </c>
      <c r="E91" t="s">
        <v>9</v>
      </c>
      <c r="F91" t="s">
        <v>10</v>
      </c>
      <c r="G91">
        <v>0</v>
      </c>
      <c r="H91">
        <v>1</v>
      </c>
      <c r="I91" s="2">
        <v>5.6712962962962956E-4</v>
      </c>
      <c r="J91" s="2">
        <v>0</v>
      </c>
      <c r="K91">
        <v>0</v>
      </c>
      <c r="L91">
        <v>1</v>
      </c>
      <c r="M91">
        <v>0</v>
      </c>
      <c r="N91">
        <v>0</v>
      </c>
      <c r="O91">
        <v>1</v>
      </c>
      <c r="P91">
        <f t="shared" si="2"/>
        <v>1</v>
      </c>
      <c r="Q91">
        <f t="shared" si="3"/>
        <v>0</v>
      </c>
    </row>
    <row r="92" spans="1:17" x14ac:dyDescent="0.25">
      <c r="A92">
        <v>10</v>
      </c>
      <c r="B92">
        <v>100</v>
      </c>
      <c r="C92">
        <v>82</v>
      </c>
      <c r="D92" t="s">
        <v>9</v>
      </c>
      <c r="E92" t="s">
        <v>9</v>
      </c>
      <c r="F92" t="s">
        <v>10</v>
      </c>
      <c r="G92">
        <v>1</v>
      </c>
      <c r="H92">
        <v>0</v>
      </c>
      <c r="I92" s="2">
        <v>9.9652777777777778E-3</v>
      </c>
      <c r="J92" s="2">
        <v>0</v>
      </c>
      <c r="K92">
        <v>1</v>
      </c>
      <c r="L92">
        <v>0</v>
      </c>
      <c r="M92">
        <v>0</v>
      </c>
      <c r="N92">
        <v>0</v>
      </c>
      <c r="O92">
        <v>1</v>
      </c>
      <c r="P92">
        <f t="shared" si="2"/>
        <v>1</v>
      </c>
      <c r="Q92">
        <f t="shared" si="3"/>
        <v>1</v>
      </c>
    </row>
    <row r="93" spans="1:17" x14ac:dyDescent="0.25">
      <c r="A93">
        <v>10</v>
      </c>
      <c r="B93">
        <v>100</v>
      </c>
      <c r="C93">
        <v>85</v>
      </c>
      <c r="D93" t="s">
        <v>9</v>
      </c>
      <c r="E93" t="s">
        <v>9</v>
      </c>
      <c r="F93" t="s">
        <v>9</v>
      </c>
      <c r="G93">
        <v>2</v>
      </c>
      <c r="H93">
        <v>1</v>
      </c>
      <c r="I93" s="2">
        <v>1.5972222222222221E-3</v>
      </c>
      <c r="J93" s="2">
        <v>1.8402777777777777E-3</v>
      </c>
      <c r="K93">
        <v>1</v>
      </c>
      <c r="L93">
        <v>1</v>
      </c>
      <c r="M93">
        <v>1</v>
      </c>
      <c r="N93">
        <v>0</v>
      </c>
      <c r="O93">
        <v>1</v>
      </c>
      <c r="P93">
        <f t="shared" si="2"/>
        <v>3</v>
      </c>
      <c r="Q93">
        <f t="shared" si="3"/>
        <v>2</v>
      </c>
    </row>
    <row r="94" spans="1:17" x14ac:dyDescent="0.25">
      <c r="A94">
        <v>10</v>
      </c>
      <c r="B94">
        <v>100</v>
      </c>
      <c r="C94">
        <v>86</v>
      </c>
      <c r="D94" t="s">
        <v>10</v>
      </c>
      <c r="E94" t="s">
        <v>9</v>
      </c>
      <c r="F94" t="s">
        <v>10</v>
      </c>
      <c r="G94">
        <v>1</v>
      </c>
      <c r="H94">
        <v>0</v>
      </c>
      <c r="I94" s="2">
        <v>1.8402777777777777E-3</v>
      </c>
      <c r="J94" s="2">
        <v>0</v>
      </c>
      <c r="K94">
        <v>1</v>
      </c>
      <c r="L94">
        <v>0</v>
      </c>
      <c r="M94">
        <v>0</v>
      </c>
      <c r="N94">
        <v>0</v>
      </c>
      <c r="O94">
        <v>1</v>
      </c>
      <c r="P94">
        <f t="shared" si="2"/>
        <v>1</v>
      </c>
      <c r="Q94">
        <f t="shared" si="3"/>
        <v>1</v>
      </c>
    </row>
    <row r="95" spans="1:17" x14ac:dyDescent="0.25">
      <c r="A95">
        <v>10</v>
      </c>
      <c r="B95">
        <v>100</v>
      </c>
      <c r="C95">
        <v>87</v>
      </c>
      <c r="D95" t="s">
        <v>10</v>
      </c>
      <c r="E95" t="s">
        <v>9</v>
      </c>
      <c r="F95" t="s">
        <v>10</v>
      </c>
      <c r="G95">
        <v>0</v>
      </c>
      <c r="H95">
        <v>1</v>
      </c>
      <c r="I95" s="2">
        <v>4.9537037037037041E-3</v>
      </c>
      <c r="J95" s="2">
        <v>0</v>
      </c>
      <c r="K95">
        <v>0</v>
      </c>
      <c r="L95">
        <v>1</v>
      </c>
      <c r="M95">
        <v>0</v>
      </c>
      <c r="N95">
        <v>0</v>
      </c>
      <c r="O95">
        <v>1</v>
      </c>
      <c r="P95">
        <f t="shared" si="2"/>
        <v>1</v>
      </c>
      <c r="Q95">
        <f t="shared" si="3"/>
        <v>0</v>
      </c>
    </row>
    <row r="96" spans="1:17" x14ac:dyDescent="0.25">
      <c r="A96">
        <v>10</v>
      </c>
      <c r="B96">
        <v>100</v>
      </c>
      <c r="C96">
        <v>88</v>
      </c>
      <c r="D96" t="s">
        <v>10</v>
      </c>
      <c r="E96" t="s">
        <v>9</v>
      </c>
      <c r="F96" t="s">
        <v>10</v>
      </c>
      <c r="G96">
        <v>1</v>
      </c>
      <c r="H96">
        <v>0</v>
      </c>
      <c r="I96" s="2">
        <v>9.0277777777777784E-4</v>
      </c>
      <c r="J96" s="2">
        <v>0</v>
      </c>
      <c r="K96">
        <v>1</v>
      </c>
      <c r="L96">
        <v>0</v>
      </c>
      <c r="M96">
        <v>0</v>
      </c>
      <c r="N96">
        <v>0</v>
      </c>
      <c r="O96">
        <v>1</v>
      </c>
      <c r="P96">
        <f t="shared" si="2"/>
        <v>1</v>
      </c>
      <c r="Q96">
        <f t="shared" si="3"/>
        <v>1</v>
      </c>
    </row>
    <row r="97" spans="1:17" x14ac:dyDescent="0.25">
      <c r="A97">
        <v>10</v>
      </c>
      <c r="B97">
        <v>100</v>
      </c>
      <c r="C97">
        <v>89</v>
      </c>
      <c r="D97" t="s">
        <v>10</v>
      </c>
      <c r="E97" t="s">
        <v>10</v>
      </c>
      <c r="F97" t="s">
        <v>9</v>
      </c>
      <c r="G97">
        <v>1</v>
      </c>
      <c r="H97">
        <v>0</v>
      </c>
      <c r="I97" s="2">
        <v>0</v>
      </c>
      <c r="J97" s="2">
        <v>9.0277777777777784E-4</v>
      </c>
      <c r="K97">
        <v>0</v>
      </c>
      <c r="L97">
        <v>0</v>
      </c>
      <c r="M97">
        <v>1</v>
      </c>
      <c r="N97">
        <v>0</v>
      </c>
      <c r="O97">
        <v>1</v>
      </c>
      <c r="P97">
        <f t="shared" si="2"/>
        <v>1</v>
      </c>
      <c r="Q97">
        <f t="shared" si="3"/>
        <v>1</v>
      </c>
    </row>
    <row r="98" spans="1:17" x14ac:dyDescent="0.25">
      <c r="A98">
        <v>10</v>
      </c>
      <c r="B98">
        <v>100</v>
      </c>
      <c r="C98">
        <v>90</v>
      </c>
      <c r="D98" t="s">
        <v>10</v>
      </c>
      <c r="E98" t="s">
        <v>9</v>
      </c>
      <c r="F98" t="s">
        <v>10</v>
      </c>
      <c r="G98">
        <v>2</v>
      </c>
      <c r="H98">
        <v>0</v>
      </c>
      <c r="I98" s="2">
        <v>3.0787037037037037E-3</v>
      </c>
      <c r="J98" s="2">
        <v>0</v>
      </c>
      <c r="K98">
        <v>1</v>
      </c>
      <c r="L98">
        <v>0</v>
      </c>
      <c r="M98">
        <v>0</v>
      </c>
      <c r="N98">
        <v>0</v>
      </c>
      <c r="O98">
        <v>1</v>
      </c>
      <c r="P98">
        <f t="shared" si="2"/>
        <v>2</v>
      </c>
      <c r="Q98">
        <f t="shared" si="3"/>
        <v>2</v>
      </c>
    </row>
    <row r="99" spans="1:17" x14ac:dyDescent="0.25">
      <c r="A99">
        <v>10</v>
      </c>
      <c r="B99">
        <v>100</v>
      </c>
      <c r="C99">
        <v>91</v>
      </c>
      <c r="D99" t="s">
        <v>10</v>
      </c>
      <c r="E99" t="s">
        <v>9</v>
      </c>
      <c r="F99" t="s">
        <v>10</v>
      </c>
      <c r="G99">
        <v>1</v>
      </c>
      <c r="H99">
        <v>0</v>
      </c>
      <c r="I99" s="2">
        <v>6.7129629629629625E-4</v>
      </c>
      <c r="J99" s="2">
        <v>0</v>
      </c>
      <c r="K99">
        <v>2</v>
      </c>
      <c r="L99">
        <v>0</v>
      </c>
      <c r="M99">
        <v>0</v>
      </c>
      <c r="N99">
        <v>0</v>
      </c>
      <c r="O99">
        <v>1</v>
      </c>
      <c r="P99">
        <f t="shared" si="2"/>
        <v>1</v>
      </c>
      <c r="Q99">
        <f t="shared" si="3"/>
        <v>1</v>
      </c>
    </row>
    <row r="100" spans="1:17" x14ac:dyDescent="0.25">
      <c r="A100">
        <v>10</v>
      </c>
      <c r="B100">
        <v>100</v>
      </c>
      <c r="C100">
        <v>92</v>
      </c>
      <c r="D100" t="s">
        <v>10</v>
      </c>
      <c r="E100" t="s">
        <v>9</v>
      </c>
      <c r="F100" t="s">
        <v>10</v>
      </c>
      <c r="G100">
        <v>1</v>
      </c>
      <c r="H100">
        <v>0</v>
      </c>
      <c r="I100" s="2">
        <v>6.2500000000000001E-4</v>
      </c>
      <c r="J100" s="2">
        <v>0</v>
      </c>
      <c r="K100">
        <v>1</v>
      </c>
      <c r="L100">
        <v>0</v>
      </c>
      <c r="M100">
        <v>0</v>
      </c>
      <c r="N100">
        <v>0</v>
      </c>
      <c r="O100">
        <v>1</v>
      </c>
      <c r="P100">
        <f t="shared" si="2"/>
        <v>1</v>
      </c>
      <c r="Q100">
        <f t="shared" si="3"/>
        <v>1</v>
      </c>
    </row>
    <row r="101" spans="1:17" x14ac:dyDescent="0.25">
      <c r="A101">
        <v>10</v>
      </c>
      <c r="B101">
        <v>100</v>
      </c>
      <c r="C101">
        <v>93</v>
      </c>
      <c r="D101" t="s">
        <v>10</v>
      </c>
      <c r="E101" t="s">
        <v>10</v>
      </c>
      <c r="F101" t="s">
        <v>9</v>
      </c>
      <c r="G101">
        <v>1</v>
      </c>
      <c r="H101">
        <v>0</v>
      </c>
      <c r="I101" s="2">
        <v>0</v>
      </c>
      <c r="J101" s="2">
        <v>9.9652777777777778E-3</v>
      </c>
      <c r="K101">
        <v>0</v>
      </c>
      <c r="L101">
        <v>0</v>
      </c>
      <c r="M101">
        <v>1</v>
      </c>
      <c r="N101">
        <v>0</v>
      </c>
      <c r="O101">
        <v>1</v>
      </c>
      <c r="P101">
        <f t="shared" si="2"/>
        <v>1</v>
      </c>
      <c r="Q101">
        <f t="shared" si="3"/>
        <v>1</v>
      </c>
    </row>
    <row r="102" spans="1:17" x14ac:dyDescent="0.25">
      <c r="A102">
        <v>2</v>
      </c>
      <c r="B102">
        <v>100</v>
      </c>
      <c r="C102">
        <v>94</v>
      </c>
      <c r="D102" t="s">
        <v>10</v>
      </c>
      <c r="E102" t="s">
        <v>10</v>
      </c>
      <c r="F102" t="s">
        <v>9</v>
      </c>
      <c r="G102">
        <v>1</v>
      </c>
      <c r="H102">
        <v>0</v>
      </c>
      <c r="I102" s="3">
        <v>0</v>
      </c>
      <c r="J102" s="3">
        <v>1.1458333333333333E-3</v>
      </c>
      <c r="K102">
        <v>0</v>
      </c>
      <c r="L102">
        <v>0</v>
      </c>
      <c r="M102">
        <v>1</v>
      </c>
      <c r="N102">
        <v>0</v>
      </c>
      <c r="O102">
        <v>1</v>
      </c>
      <c r="P102">
        <f t="shared" si="2"/>
        <v>1</v>
      </c>
      <c r="Q102">
        <f t="shared" si="3"/>
        <v>1</v>
      </c>
    </row>
    <row r="103" spans="1:17" x14ac:dyDescent="0.25">
      <c r="A103">
        <v>10</v>
      </c>
      <c r="B103">
        <v>100</v>
      </c>
      <c r="C103">
        <v>94</v>
      </c>
      <c r="D103" t="s">
        <v>10</v>
      </c>
      <c r="E103" t="s">
        <v>10</v>
      </c>
      <c r="F103" t="s">
        <v>9</v>
      </c>
      <c r="G103">
        <v>1</v>
      </c>
      <c r="H103">
        <v>0</v>
      </c>
      <c r="I103" s="2">
        <v>0</v>
      </c>
      <c r="J103" s="2">
        <v>1.1689814814814816E-3</v>
      </c>
      <c r="K103">
        <v>0</v>
      </c>
      <c r="L103">
        <v>0</v>
      </c>
      <c r="M103">
        <v>1</v>
      </c>
      <c r="N103">
        <v>0</v>
      </c>
      <c r="O103">
        <v>1</v>
      </c>
      <c r="P103">
        <f t="shared" si="2"/>
        <v>1</v>
      </c>
      <c r="Q103">
        <f t="shared" si="3"/>
        <v>1</v>
      </c>
    </row>
    <row r="104" spans="1:17" x14ac:dyDescent="0.25">
      <c r="A104">
        <v>10</v>
      </c>
      <c r="B104">
        <v>100</v>
      </c>
      <c r="C104">
        <v>95</v>
      </c>
      <c r="D104" t="s">
        <v>10</v>
      </c>
      <c r="E104" t="s">
        <v>10</v>
      </c>
      <c r="F104" t="s">
        <v>9</v>
      </c>
      <c r="G104">
        <v>1</v>
      </c>
      <c r="H104">
        <v>0</v>
      </c>
      <c r="I104" s="2">
        <v>0</v>
      </c>
      <c r="J104" s="2">
        <v>6.2500000000000001E-4</v>
      </c>
      <c r="K104">
        <v>0</v>
      </c>
      <c r="L104">
        <v>0</v>
      </c>
      <c r="M104">
        <v>1</v>
      </c>
      <c r="N104">
        <v>0</v>
      </c>
      <c r="O104">
        <v>1</v>
      </c>
      <c r="P104">
        <f t="shared" si="2"/>
        <v>1</v>
      </c>
      <c r="Q104">
        <f t="shared" si="3"/>
        <v>1</v>
      </c>
    </row>
    <row r="105" spans="1:17" x14ac:dyDescent="0.25">
      <c r="A105">
        <v>10</v>
      </c>
      <c r="B105">
        <v>100</v>
      </c>
      <c r="C105">
        <v>96</v>
      </c>
      <c r="D105" t="s">
        <v>10</v>
      </c>
      <c r="E105" t="s">
        <v>10</v>
      </c>
      <c r="F105" t="s">
        <v>9</v>
      </c>
      <c r="G105">
        <v>0</v>
      </c>
      <c r="H105">
        <v>1</v>
      </c>
      <c r="I105" s="2">
        <v>0</v>
      </c>
      <c r="J105" s="2">
        <v>4.2824074074074075E-4</v>
      </c>
      <c r="K105">
        <v>0</v>
      </c>
      <c r="L105">
        <v>0</v>
      </c>
      <c r="M105">
        <v>0</v>
      </c>
      <c r="N105">
        <v>1</v>
      </c>
      <c r="O105">
        <v>1</v>
      </c>
      <c r="P105">
        <f t="shared" si="2"/>
        <v>1</v>
      </c>
      <c r="Q105">
        <f t="shared" si="3"/>
        <v>0</v>
      </c>
    </row>
    <row r="106" spans="1:17" x14ac:dyDescent="0.25">
      <c r="A106">
        <v>10</v>
      </c>
      <c r="B106">
        <v>100</v>
      </c>
      <c r="C106">
        <v>97</v>
      </c>
      <c r="D106" t="s">
        <v>10</v>
      </c>
      <c r="E106" t="s">
        <v>10</v>
      </c>
      <c r="F106" t="s">
        <v>9</v>
      </c>
      <c r="G106">
        <v>1</v>
      </c>
      <c r="H106">
        <v>0</v>
      </c>
      <c r="I106" s="2">
        <v>0</v>
      </c>
      <c r="J106" s="2">
        <v>1.3078703703703705E-3</v>
      </c>
      <c r="K106">
        <v>0</v>
      </c>
      <c r="L106">
        <v>0</v>
      </c>
      <c r="M106">
        <v>1</v>
      </c>
      <c r="N106">
        <v>0</v>
      </c>
      <c r="O106">
        <v>1</v>
      </c>
      <c r="P106">
        <f t="shared" si="2"/>
        <v>1</v>
      </c>
      <c r="Q106">
        <f t="shared" si="3"/>
        <v>1</v>
      </c>
    </row>
    <row r="107" spans="1:17" x14ac:dyDescent="0.25">
      <c r="A107">
        <v>3</v>
      </c>
      <c r="B107">
        <v>100</v>
      </c>
      <c r="C107">
        <v>99</v>
      </c>
      <c r="D107" t="s">
        <v>10</v>
      </c>
      <c r="E107" t="s">
        <v>10</v>
      </c>
      <c r="F107" t="s">
        <v>9</v>
      </c>
      <c r="G107">
        <v>1</v>
      </c>
      <c r="H107">
        <v>0</v>
      </c>
      <c r="I107" s="3">
        <v>0</v>
      </c>
      <c r="J107" s="3">
        <v>1.4583333333333334E-3</v>
      </c>
      <c r="K107">
        <v>0</v>
      </c>
      <c r="L107">
        <v>0</v>
      </c>
      <c r="M107">
        <v>1</v>
      </c>
      <c r="N107">
        <v>0</v>
      </c>
      <c r="O107">
        <v>1</v>
      </c>
      <c r="P107">
        <f t="shared" si="2"/>
        <v>1</v>
      </c>
      <c r="Q107">
        <f t="shared" si="3"/>
        <v>1</v>
      </c>
    </row>
    <row r="108" spans="1:17" x14ac:dyDescent="0.25">
      <c r="A108">
        <v>9</v>
      </c>
      <c r="B108">
        <v>100</v>
      </c>
      <c r="C108">
        <v>101</v>
      </c>
      <c r="D108" t="s">
        <v>9</v>
      </c>
      <c r="E108" t="s">
        <v>9</v>
      </c>
      <c r="F108" t="s">
        <v>10</v>
      </c>
      <c r="G108">
        <v>2</v>
      </c>
      <c r="H108">
        <v>0</v>
      </c>
      <c r="I108" s="3">
        <v>2.8009259259259259E-3</v>
      </c>
      <c r="J108" s="3">
        <v>0</v>
      </c>
      <c r="K108" s="4">
        <v>2</v>
      </c>
      <c r="L108" s="4">
        <v>0</v>
      </c>
      <c r="M108" s="4">
        <v>0</v>
      </c>
      <c r="N108" s="4">
        <v>0</v>
      </c>
      <c r="O108" s="4">
        <v>1</v>
      </c>
      <c r="P108">
        <f t="shared" si="2"/>
        <v>2</v>
      </c>
      <c r="Q108">
        <f t="shared" si="3"/>
        <v>2</v>
      </c>
    </row>
    <row r="109" spans="1:17" x14ac:dyDescent="0.25">
      <c r="A109">
        <v>2</v>
      </c>
      <c r="B109">
        <v>100</v>
      </c>
      <c r="C109">
        <v>125</v>
      </c>
      <c r="D109" t="s">
        <v>10</v>
      </c>
      <c r="E109" t="s">
        <v>10</v>
      </c>
      <c r="F109" t="s">
        <v>9</v>
      </c>
      <c r="G109">
        <v>1</v>
      </c>
      <c r="H109">
        <v>0</v>
      </c>
      <c r="I109" s="3">
        <v>0</v>
      </c>
      <c r="J109" s="3">
        <v>1.6435185185185183E-3</v>
      </c>
      <c r="K109">
        <v>0</v>
      </c>
      <c r="L109">
        <v>0</v>
      </c>
      <c r="M109">
        <v>1</v>
      </c>
      <c r="N109">
        <v>0</v>
      </c>
      <c r="O109">
        <v>1</v>
      </c>
      <c r="P109">
        <f t="shared" si="2"/>
        <v>1</v>
      </c>
      <c r="Q109">
        <f t="shared" si="3"/>
        <v>1</v>
      </c>
    </row>
    <row r="110" spans="1:17" x14ac:dyDescent="0.25">
      <c r="A110">
        <v>6</v>
      </c>
      <c r="B110">
        <v>100</v>
      </c>
      <c r="C110">
        <v>127</v>
      </c>
      <c r="D110" t="s">
        <v>10</v>
      </c>
      <c r="E110" t="s">
        <v>10</v>
      </c>
      <c r="F110" t="s">
        <v>9</v>
      </c>
      <c r="G110">
        <v>1</v>
      </c>
      <c r="H110">
        <v>0</v>
      </c>
      <c r="I110" s="3">
        <v>0</v>
      </c>
      <c r="J110" s="3">
        <v>1.8981481481481482E-3</v>
      </c>
      <c r="K110">
        <v>0</v>
      </c>
      <c r="L110">
        <v>0</v>
      </c>
      <c r="M110">
        <v>1</v>
      </c>
      <c r="N110">
        <v>0</v>
      </c>
      <c r="O110">
        <v>1</v>
      </c>
      <c r="P110">
        <f t="shared" si="2"/>
        <v>1</v>
      </c>
      <c r="Q110">
        <f t="shared" si="3"/>
        <v>1</v>
      </c>
    </row>
    <row r="111" spans="1:17" x14ac:dyDescent="0.25">
      <c r="A111">
        <v>6</v>
      </c>
      <c r="B111">
        <v>100</v>
      </c>
      <c r="C111">
        <v>128</v>
      </c>
      <c r="D111" t="s">
        <v>10</v>
      </c>
      <c r="E111" t="s">
        <v>10</v>
      </c>
      <c r="F111" t="s">
        <v>9</v>
      </c>
      <c r="G111">
        <v>1</v>
      </c>
      <c r="H111">
        <v>0</v>
      </c>
      <c r="I111" s="3">
        <v>0</v>
      </c>
      <c r="J111" s="3">
        <v>1.9444444444444442E-3</v>
      </c>
      <c r="K111">
        <v>0</v>
      </c>
      <c r="L111">
        <v>0</v>
      </c>
      <c r="M111">
        <v>1</v>
      </c>
      <c r="N111">
        <v>0</v>
      </c>
      <c r="O111">
        <v>1</v>
      </c>
      <c r="P111">
        <f t="shared" si="2"/>
        <v>1</v>
      </c>
      <c r="Q111">
        <f t="shared" si="3"/>
        <v>1</v>
      </c>
    </row>
    <row r="112" spans="1:17" x14ac:dyDescent="0.25">
      <c r="A112">
        <v>6</v>
      </c>
      <c r="B112">
        <v>100</v>
      </c>
      <c r="C112">
        <v>129</v>
      </c>
      <c r="D112" t="s">
        <v>10</v>
      </c>
      <c r="E112" t="s">
        <v>9</v>
      </c>
      <c r="F112" t="s">
        <v>10</v>
      </c>
      <c r="G112">
        <v>0</v>
      </c>
      <c r="H112">
        <v>1</v>
      </c>
      <c r="I112" s="3">
        <v>8.6805555555555551E-4</v>
      </c>
      <c r="J112" s="3">
        <v>0</v>
      </c>
      <c r="K112">
        <v>0</v>
      </c>
      <c r="L112">
        <v>1</v>
      </c>
      <c r="M112">
        <v>0</v>
      </c>
      <c r="N112">
        <v>0</v>
      </c>
      <c r="O112">
        <v>1</v>
      </c>
      <c r="P112">
        <f t="shared" si="2"/>
        <v>1</v>
      </c>
      <c r="Q112">
        <f t="shared" si="3"/>
        <v>0</v>
      </c>
    </row>
    <row r="113" spans="1:17" x14ac:dyDescent="0.25">
      <c r="A113">
        <v>6</v>
      </c>
      <c r="B113">
        <v>100</v>
      </c>
      <c r="C113">
        <v>130</v>
      </c>
      <c r="D113" t="s">
        <v>10</v>
      </c>
      <c r="E113" t="s">
        <v>10</v>
      </c>
      <c r="F113" t="s">
        <v>9</v>
      </c>
      <c r="G113">
        <v>0</v>
      </c>
      <c r="H113">
        <v>1</v>
      </c>
      <c r="I113" s="3">
        <v>0</v>
      </c>
      <c r="J113" s="3">
        <v>8.6805555555555551E-4</v>
      </c>
      <c r="K113">
        <v>0</v>
      </c>
      <c r="L113">
        <v>0</v>
      </c>
      <c r="M113">
        <v>0</v>
      </c>
      <c r="N113">
        <v>1</v>
      </c>
      <c r="O113">
        <v>1</v>
      </c>
      <c r="P113">
        <f t="shared" si="2"/>
        <v>1</v>
      </c>
      <c r="Q113">
        <f t="shared" si="3"/>
        <v>0</v>
      </c>
    </row>
    <row r="114" spans="1:17" x14ac:dyDescent="0.25">
      <c r="A114">
        <v>6</v>
      </c>
      <c r="B114">
        <v>100</v>
      </c>
      <c r="C114">
        <v>131</v>
      </c>
      <c r="D114" t="s">
        <v>10</v>
      </c>
      <c r="E114" t="s">
        <v>9</v>
      </c>
      <c r="F114" t="s">
        <v>10</v>
      </c>
      <c r="G114">
        <v>0</v>
      </c>
      <c r="H114">
        <v>1</v>
      </c>
      <c r="I114" s="3">
        <v>2.3263888888888887E-3</v>
      </c>
      <c r="J114" s="3">
        <v>0</v>
      </c>
      <c r="K114">
        <v>0</v>
      </c>
      <c r="L114">
        <v>1</v>
      </c>
      <c r="M114">
        <v>0</v>
      </c>
      <c r="N114">
        <v>0</v>
      </c>
      <c r="O114">
        <v>1</v>
      </c>
      <c r="P114">
        <f t="shared" si="2"/>
        <v>1</v>
      </c>
      <c r="Q114">
        <f t="shared" si="3"/>
        <v>0</v>
      </c>
    </row>
    <row r="115" spans="1:17" x14ac:dyDescent="0.25">
      <c r="A115">
        <v>6</v>
      </c>
      <c r="B115">
        <v>100</v>
      </c>
      <c r="C115">
        <v>132</v>
      </c>
      <c r="D115" t="s">
        <v>10</v>
      </c>
      <c r="E115" t="s">
        <v>10</v>
      </c>
      <c r="F115" t="s">
        <v>9</v>
      </c>
      <c r="G115">
        <v>1</v>
      </c>
      <c r="H115">
        <v>0</v>
      </c>
      <c r="I115" s="3">
        <v>0</v>
      </c>
      <c r="J115" s="3">
        <v>9.7222222222222209E-4</v>
      </c>
      <c r="K115">
        <v>0</v>
      </c>
      <c r="L115">
        <v>0</v>
      </c>
      <c r="M115">
        <v>1</v>
      </c>
      <c r="N115">
        <v>0</v>
      </c>
      <c r="O115">
        <v>1</v>
      </c>
      <c r="P115">
        <f t="shared" si="2"/>
        <v>1</v>
      </c>
      <c r="Q115">
        <f t="shared" si="3"/>
        <v>1</v>
      </c>
    </row>
    <row r="116" spans="1:17" x14ac:dyDescent="0.25">
      <c r="A116">
        <v>6</v>
      </c>
      <c r="B116">
        <v>100</v>
      </c>
      <c r="C116">
        <v>133</v>
      </c>
      <c r="D116" t="s">
        <v>10</v>
      </c>
      <c r="E116" t="s">
        <v>10</v>
      </c>
      <c r="F116" t="s">
        <v>9</v>
      </c>
      <c r="G116">
        <v>1</v>
      </c>
      <c r="H116">
        <v>0</v>
      </c>
      <c r="I116" s="3">
        <v>0</v>
      </c>
      <c r="J116" s="3">
        <v>5.6712962962962956E-4</v>
      </c>
      <c r="K116">
        <v>0</v>
      </c>
      <c r="L116">
        <v>0</v>
      </c>
      <c r="M116">
        <v>1</v>
      </c>
      <c r="N116">
        <v>0</v>
      </c>
      <c r="O116">
        <v>1</v>
      </c>
      <c r="P116">
        <f t="shared" si="2"/>
        <v>1</v>
      </c>
      <c r="Q116">
        <f t="shared" si="3"/>
        <v>1</v>
      </c>
    </row>
    <row r="117" spans="1:17" x14ac:dyDescent="0.25">
      <c r="A117">
        <v>1</v>
      </c>
      <c r="B117">
        <v>100</v>
      </c>
      <c r="C117">
        <v>142</v>
      </c>
      <c r="D117" t="s">
        <v>9</v>
      </c>
      <c r="E117" t="s">
        <v>9</v>
      </c>
      <c r="F117" t="s">
        <v>10</v>
      </c>
      <c r="G117">
        <v>0</v>
      </c>
      <c r="H117">
        <v>1</v>
      </c>
      <c r="I117" s="2">
        <v>3.2870370370370367E-3</v>
      </c>
      <c r="J117" s="2">
        <v>0</v>
      </c>
      <c r="K117">
        <v>0</v>
      </c>
      <c r="L117">
        <v>1</v>
      </c>
      <c r="M117">
        <v>0</v>
      </c>
      <c r="N117">
        <v>0</v>
      </c>
      <c r="O117">
        <v>1</v>
      </c>
      <c r="P117">
        <f t="shared" si="2"/>
        <v>1</v>
      </c>
      <c r="Q117">
        <f t="shared" si="3"/>
        <v>0</v>
      </c>
    </row>
    <row r="118" spans="1:17" x14ac:dyDescent="0.25">
      <c r="A118">
        <v>1</v>
      </c>
      <c r="B118">
        <v>100</v>
      </c>
      <c r="C118">
        <v>147</v>
      </c>
      <c r="D118" t="s">
        <v>10</v>
      </c>
      <c r="E118" t="s">
        <v>9</v>
      </c>
      <c r="F118" t="s">
        <v>10</v>
      </c>
      <c r="G118">
        <v>1</v>
      </c>
      <c r="H118">
        <v>0</v>
      </c>
      <c r="I118" s="2">
        <v>8.7962962962962962E-4</v>
      </c>
      <c r="J118" s="2">
        <v>0</v>
      </c>
      <c r="K118">
        <v>1</v>
      </c>
      <c r="L118">
        <v>0</v>
      </c>
      <c r="M118">
        <v>0</v>
      </c>
      <c r="N118">
        <v>0</v>
      </c>
      <c r="O118">
        <v>1</v>
      </c>
      <c r="P118">
        <f t="shared" si="2"/>
        <v>1</v>
      </c>
      <c r="Q118">
        <f t="shared" si="3"/>
        <v>1</v>
      </c>
    </row>
    <row r="119" spans="1:17" x14ac:dyDescent="0.25">
      <c r="A119">
        <v>1</v>
      </c>
      <c r="B119">
        <v>100</v>
      </c>
      <c r="C119">
        <v>148</v>
      </c>
      <c r="D119" t="s">
        <v>10</v>
      </c>
      <c r="E119" t="s">
        <v>9</v>
      </c>
      <c r="F119" t="s">
        <v>10</v>
      </c>
      <c r="G119">
        <v>0</v>
      </c>
      <c r="H119">
        <v>1</v>
      </c>
      <c r="I119" s="2">
        <v>1.2037037037037038E-3</v>
      </c>
      <c r="J119" s="2">
        <v>0</v>
      </c>
      <c r="K119">
        <v>0</v>
      </c>
      <c r="L119">
        <v>1</v>
      </c>
      <c r="M119">
        <v>0</v>
      </c>
      <c r="N119">
        <v>0</v>
      </c>
      <c r="O119">
        <v>1</v>
      </c>
      <c r="P119">
        <f t="shared" si="2"/>
        <v>1</v>
      </c>
      <c r="Q119">
        <f t="shared" si="3"/>
        <v>0</v>
      </c>
    </row>
    <row r="120" spans="1:17" x14ac:dyDescent="0.25">
      <c r="A120">
        <v>1</v>
      </c>
      <c r="B120">
        <v>100</v>
      </c>
      <c r="C120">
        <v>149</v>
      </c>
      <c r="D120" t="s">
        <v>10</v>
      </c>
      <c r="E120" t="s">
        <v>9</v>
      </c>
      <c r="F120" t="s">
        <v>10</v>
      </c>
      <c r="G120">
        <v>0</v>
      </c>
      <c r="H120">
        <v>1</v>
      </c>
      <c r="I120" s="2">
        <v>3.5648148148148154E-3</v>
      </c>
      <c r="J120" s="2">
        <v>0</v>
      </c>
      <c r="K120">
        <v>0</v>
      </c>
      <c r="L120">
        <v>1</v>
      </c>
      <c r="M120">
        <v>0</v>
      </c>
      <c r="N120">
        <v>0</v>
      </c>
      <c r="O120">
        <v>1</v>
      </c>
      <c r="P120">
        <f t="shared" si="2"/>
        <v>1</v>
      </c>
      <c r="Q120">
        <f t="shared" si="3"/>
        <v>0</v>
      </c>
    </row>
    <row r="121" spans="1:17" x14ac:dyDescent="0.25">
      <c r="A121">
        <v>1</v>
      </c>
      <c r="B121">
        <v>100</v>
      </c>
      <c r="C121">
        <v>150</v>
      </c>
      <c r="D121" t="s">
        <v>10</v>
      </c>
      <c r="E121" t="s">
        <v>9</v>
      </c>
      <c r="F121" t="s">
        <v>10</v>
      </c>
      <c r="G121">
        <v>0</v>
      </c>
      <c r="H121">
        <v>1</v>
      </c>
      <c r="I121" s="2">
        <v>3.2870370370370367E-3</v>
      </c>
      <c r="J121" s="2">
        <v>0</v>
      </c>
      <c r="K121">
        <v>0</v>
      </c>
      <c r="L121">
        <v>1</v>
      </c>
      <c r="M121">
        <v>0</v>
      </c>
      <c r="N121">
        <v>0</v>
      </c>
      <c r="O121">
        <v>1</v>
      </c>
      <c r="P121">
        <f t="shared" si="2"/>
        <v>1</v>
      </c>
      <c r="Q121">
        <f t="shared" si="3"/>
        <v>0</v>
      </c>
    </row>
    <row r="122" spans="1:17" x14ac:dyDescent="0.25">
      <c r="A122">
        <v>1</v>
      </c>
      <c r="B122">
        <v>100</v>
      </c>
      <c r="C122">
        <v>151</v>
      </c>
      <c r="D122" t="s">
        <v>10</v>
      </c>
      <c r="E122" t="s">
        <v>9</v>
      </c>
      <c r="F122" t="s">
        <v>10</v>
      </c>
      <c r="G122">
        <v>1</v>
      </c>
      <c r="H122">
        <v>0</v>
      </c>
      <c r="I122" s="2">
        <v>6.2500000000000001E-4</v>
      </c>
      <c r="J122" s="2">
        <v>0</v>
      </c>
      <c r="K122">
        <v>1</v>
      </c>
      <c r="L122">
        <v>0</v>
      </c>
      <c r="M122">
        <v>0</v>
      </c>
      <c r="N122">
        <v>0</v>
      </c>
      <c r="O122">
        <v>1</v>
      </c>
      <c r="P122">
        <f t="shared" si="2"/>
        <v>1</v>
      </c>
      <c r="Q122">
        <f t="shared" si="3"/>
        <v>1</v>
      </c>
    </row>
    <row r="123" spans="1:17" x14ac:dyDescent="0.25">
      <c r="A123">
        <v>1</v>
      </c>
      <c r="B123">
        <v>100</v>
      </c>
      <c r="C123">
        <v>152</v>
      </c>
      <c r="D123" t="s">
        <v>10</v>
      </c>
      <c r="E123" t="s">
        <v>9</v>
      </c>
      <c r="F123" t="s">
        <v>10</v>
      </c>
      <c r="G123">
        <v>1</v>
      </c>
      <c r="H123">
        <v>0</v>
      </c>
      <c r="I123" s="2">
        <v>9.2592592592592585E-4</v>
      </c>
      <c r="J123" s="2">
        <v>0</v>
      </c>
      <c r="K123">
        <v>1</v>
      </c>
      <c r="L123">
        <v>0</v>
      </c>
      <c r="M123">
        <v>0</v>
      </c>
      <c r="N123">
        <v>0</v>
      </c>
      <c r="O123">
        <v>1</v>
      </c>
      <c r="P123">
        <f t="shared" si="2"/>
        <v>1</v>
      </c>
      <c r="Q123">
        <f t="shared" si="3"/>
        <v>1</v>
      </c>
    </row>
    <row r="124" spans="1:17" x14ac:dyDescent="0.25">
      <c r="A124">
        <v>1</v>
      </c>
      <c r="B124">
        <v>100</v>
      </c>
      <c r="C124">
        <v>153</v>
      </c>
      <c r="D124" t="s">
        <v>10</v>
      </c>
      <c r="E124" t="s">
        <v>9</v>
      </c>
      <c r="F124" t="s">
        <v>10</v>
      </c>
      <c r="G124">
        <v>0</v>
      </c>
      <c r="H124">
        <v>1</v>
      </c>
      <c r="I124" s="2">
        <v>5.4398148148148144E-4</v>
      </c>
      <c r="J124" s="2">
        <v>0</v>
      </c>
      <c r="K124">
        <v>0</v>
      </c>
      <c r="L124">
        <v>1</v>
      </c>
      <c r="M124">
        <v>0</v>
      </c>
      <c r="N124">
        <v>0</v>
      </c>
      <c r="O124">
        <v>1</v>
      </c>
      <c r="P124">
        <f t="shared" si="2"/>
        <v>1</v>
      </c>
      <c r="Q124">
        <f t="shared" si="3"/>
        <v>0</v>
      </c>
    </row>
    <row r="125" spans="1:17" x14ac:dyDescent="0.25">
      <c r="A125">
        <v>1</v>
      </c>
      <c r="B125">
        <v>100</v>
      </c>
      <c r="C125">
        <v>154</v>
      </c>
      <c r="D125" t="s">
        <v>10</v>
      </c>
      <c r="E125" t="s">
        <v>10</v>
      </c>
      <c r="F125" t="s">
        <v>9</v>
      </c>
      <c r="G125">
        <v>0</v>
      </c>
      <c r="H125">
        <v>1</v>
      </c>
      <c r="I125" s="2">
        <v>0</v>
      </c>
      <c r="J125" s="2">
        <v>2.9398148148148148E-3</v>
      </c>
      <c r="K125">
        <v>0</v>
      </c>
      <c r="L125">
        <v>0</v>
      </c>
      <c r="M125">
        <v>0</v>
      </c>
      <c r="N125">
        <v>1</v>
      </c>
      <c r="O125">
        <v>1</v>
      </c>
      <c r="P125">
        <f t="shared" si="2"/>
        <v>1</v>
      </c>
      <c r="Q125">
        <f t="shared" si="3"/>
        <v>0</v>
      </c>
    </row>
    <row r="126" spans="1:17" x14ac:dyDescent="0.25">
      <c r="A126">
        <v>1</v>
      </c>
      <c r="B126">
        <v>100</v>
      </c>
      <c r="C126">
        <v>155</v>
      </c>
      <c r="D126" t="s">
        <v>10</v>
      </c>
      <c r="E126" t="s">
        <v>10</v>
      </c>
      <c r="F126" t="s">
        <v>9</v>
      </c>
      <c r="G126">
        <v>1</v>
      </c>
      <c r="H126">
        <v>0</v>
      </c>
      <c r="I126" s="2">
        <v>0</v>
      </c>
      <c r="J126" s="2">
        <v>8.7962962962962962E-4</v>
      </c>
      <c r="K126">
        <v>0</v>
      </c>
      <c r="L126">
        <v>0</v>
      </c>
      <c r="M126">
        <v>1</v>
      </c>
      <c r="N126">
        <v>0</v>
      </c>
      <c r="O126">
        <v>1</v>
      </c>
      <c r="P126">
        <f t="shared" si="2"/>
        <v>1</v>
      </c>
      <c r="Q126">
        <f t="shared" si="3"/>
        <v>1</v>
      </c>
    </row>
    <row r="127" spans="1:17" x14ac:dyDescent="0.25">
      <c r="A127">
        <v>1</v>
      </c>
      <c r="B127">
        <v>100</v>
      </c>
      <c r="C127">
        <v>156</v>
      </c>
      <c r="D127" t="s">
        <v>10</v>
      </c>
      <c r="E127" t="s">
        <v>10</v>
      </c>
      <c r="F127" t="s">
        <v>9</v>
      </c>
      <c r="G127">
        <v>0</v>
      </c>
      <c r="H127">
        <v>1</v>
      </c>
      <c r="I127" s="2">
        <v>0</v>
      </c>
      <c r="J127" s="2">
        <v>1.3425925925925925E-3</v>
      </c>
      <c r="K127">
        <v>0</v>
      </c>
      <c r="L127">
        <v>0</v>
      </c>
      <c r="M127">
        <v>0</v>
      </c>
      <c r="N127">
        <v>1</v>
      </c>
      <c r="O127">
        <v>1</v>
      </c>
      <c r="P127">
        <f t="shared" si="2"/>
        <v>1</v>
      </c>
      <c r="Q127">
        <f t="shared" si="3"/>
        <v>0</v>
      </c>
    </row>
    <row r="128" spans="1:17" x14ac:dyDescent="0.25">
      <c r="A128">
        <v>1</v>
      </c>
      <c r="B128">
        <v>100</v>
      </c>
      <c r="C128">
        <v>157</v>
      </c>
      <c r="D128" t="s">
        <v>10</v>
      </c>
      <c r="E128" t="s">
        <v>10</v>
      </c>
      <c r="F128" t="s">
        <v>9</v>
      </c>
      <c r="G128">
        <v>1</v>
      </c>
      <c r="H128">
        <v>0</v>
      </c>
      <c r="I128" s="2">
        <v>0</v>
      </c>
      <c r="J128" s="2">
        <v>1.1458333333333333E-3</v>
      </c>
      <c r="K128">
        <v>0</v>
      </c>
      <c r="L128">
        <v>0</v>
      </c>
      <c r="M128">
        <v>1</v>
      </c>
      <c r="N128">
        <v>0</v>
      </c>
      <c r="O128">
        <v>1</v>
      </c>
      <c r="P128">
        <f t="shared" si="2"/>
        <v>1</v>
      </c>
      <c r="Q128">
        <f t="shared" si="3"/>
        <v>1</v>
      </c>
    </row>
    <row r="129" spans="1:17" x14ac:dyDescent="0.25">
      <c r="A129">
        <v>1</v>
      </c>
      <c r="B129">
        <v>100</v>
      </c>
      <c r="C129">
        <v>158</v>
      </c>
      <c r="D129" t="s">
        <v>10</v>
      </c>
      <c r="E129" t="s">
        <v>10</v>
      </c>
      <c r="F129" t="s">
        <v>9</v>
      </c>
      <c r="G129">
        <v>0</v>
      </c>
      <c r="H129">
        <v>1</v>
      </c>
      <c r="I129" s="2">
        <v>0</v>
      </c>
      <c r="J129" s="2">
        <v>5.4398148148148144E-4</v>
      </c>
      <c r="K129">
        <v>0</v>
      </c>
      <c r="L129">
        <v>0</v>
      </c>
      <c r="M129">
        <v>0</v>
      </c>
      <c r="N129">
        <v>1</v>
      </c>
      <c r="O129">
        <v>1</v>
      </c>
      <c r="P129">
        <f t="shared" si="2"/>
        <v>1</v>
      </c>
      <c r="Q129">
        <f t="shared" si="3"/>
        <v>0</v>
      </c>
    </row>
    <row r="130" spans="1:17" x14ac:dyDescent="0.25">
      <c r="A130">
        <v>8</v>
      </c>
      <c r="B130">
        <v>100</v>
      </c>
      <c r="C130">
        <v>188</v>
      </c>
      <c r="D130" t="s">
        <v>9</v>
      </c>
      <c r="E130" t="s">
        <v>9</v>
      </c>
      <c r="F130" t="s">
        <v>10</v>
      </c>
      <c r="G130">
        <v>1</v>
      </c>
      <c r="H130">
        <v>0</v>
      </c>
      <c r="I130" s="2">
        <v>9.7222222222222209E-4</v>
      </c>
      <c r="J130" s="2">
        <v>0</v>
      </c>
      <c r="K130">
        <v>1</v>
      </c>
      <c r="L130">
        <v>0</v>
      </c>
      <c r="M130">
        <v>0</v>
      </c>
      <c r="N130">
        <v>0</v>
      </c>
      <c r="O130">
        <v>1</v>
      </c>
      <c r="P130">
        <f t="shared" ref="P130:P193" si="4">G130+H130</f>
        <v>1</v>
      </c>
      <c r="Q130">
        <f t="shared" ref="Q130:Q193" si="5">G130</f>
        <v>1</v>
      </c>
    </row>
    <row r="131" spans="1:17" x14ac:dyDescent="0.25">
      <c r="A131">
        <v>8</v>
      </c>
      <c r="B131">
        <v>100</v>
      </c>
      <c r="C131">
        <v>189</v>
      </c>
      <c r="D131" t="s">
        <v>9</v>
      </c>
      <c r="E131" t="s">
        <v>9</v>
      </c>
      <c r="F131" t="s">
        <v>10</v>
      </c>
      <c r="G131">
        <v>1</v>
      </c>
      <c r="H131">
        <v>0</v>
      </c>
      <c r="I131" s="2">
        <v>1.4814814814814814E-3</v>
      </c>
      <c r="J131" s="2">
        <v>0</v>
      </c>
      <c r="K131">
        <v>1</v>
      </c>
      <c r="L131">
        <v>0</v>
      </c>
      <c r="M131">
        <v>0</v>
      </c>
      <c r="N131">
        <v>0</v>
      </c>
      <c r="O131">
        <v>1</v>
      </c>
      <c r="P131">
        <f t="shared" si="4"/>
        <v>1</v>
      </c>
      <c r="Q131">
        <f t="shared" si="5"/>
        <v>1</v>
      </c>
    </row>
    <row r="132" spans="1:17" x14ac:dyDescent="0.25">
      <c r="A132">
        <v>8</v>
      </c>
      <c r="B132">
        <v>100</v>
      </c>
      <c r="C132">
        <v>193</v>
      </c>
      <c r="D132" t="s">
        <v>9</v>
      </c>
      <c r="E132" t="s">
        <v>10</v>
      </c>
      <c r="F132" t="s">
        <v>9</v>
      </c>
      <c r="G132">
        <v>1</v>
      </c>
      <c r="H132">
        <v>0</v>
      </c>
      <c r="I132" s="2">
        <v>0</v>
      </c>
      <c r="J132" s="2">
        <v>3.4375E-3</v>
      </c>
      <c r="K132">
        <v>0</v>
      </c>
      <c r="L132">
        <v>0</v>
      </c>
      <c r="M132">
        <v>1</v>
      </c>
      <c r="N132">
        <v>0</v>
      </c>
      <c r="O132">
        <v>1</v>
      </c>
      <c r="P132">
        <f t="shared" si="4"/>
        <v>1</v>
      </c>
      <c r="Q132">
        <f t="shared" si="5"/>
        <v>1</v>
      </c>
    </row>
    <row r="133" spans="1:17" x14ac:dyDescent="0.25">
      <c r="A133">
        <v>8</v>
      </c>
      <c r="B133">
        <v>100</v>
      </c>
      <c r="C133">
        <v>200</v>
      </c>
      <c r="D133" t="s">
        <v>10</v>
      </c>
      <c r="E133" t="s">
        <v>10</v>
      </c>
      <c r="F133" t="s">
        <v>9</v>
      </c>
      <c r="G133">
        <v>1</v>
      </c>
      <c r="H133">
        <v>0</v>
      </c>
      <c r="I133" s="2">
        <v>0</v>
      </c>
      <c r="J133" s="2">
        <v>1.2037037037037038E-3</v>
      </c>
      <c r="K133">
        <v>0</v>
      </c>
      <c r="L133">
        <v>0</v>
      </c>
      <c r="M133">
        <v>1</v>
      </c>
      <c r="N133">
        <v>0</v>
      </c>
      <c r="O133">
        <v>1</v>
      </c>
      <c r="P133">
        <f t="shared" si="4"/>
        <v>1</v>
      </c>
      <c r="Q133">
        <f t="shared" si="5"/>
        <v>1</v>
      </c>
    </row>
    <row r="134" spans="1:17" x14ac:dyDescent="0.25">
      <c r="A134">
        <v>8</v>
      </c>
      <c r="B134">
        <v>100</v>
      </c>
      <c r="C134">
        <v>203</v>
      </c>
      <c r="D134" t="s">
        <v>10</v>
      </c>
      <c r="E134" t="s">
        <v>10</v>
      </c>
      <c r="F134" t="s">
        <v>9</v>
      </c>
      <c r="G134">
        <v>1</v>
      </c>
      <c r="H134">
        <v>0</v>
      </c>
      <c r="I134" s="2">
        <v>0</v>
      </c>
      <c r="J134" s="2">
        <v>2.0949074074074073E-3</v>
      </c>
      <c r="K134">
        <v>0</v>
      </c>
      <c r="L134">
        <v>0</v>
      </c>
      <c r="M134">
        <v>1</v>
      </c>
      <c r="N134">
        <v>0</v>
      </c>
      <c r="O134">
        <v>1</v>
      </c>
      <c r="P134">
        <f t="shared" si="4"/>
        <v>1</v>
      </c>
      <c r="Q134">
        <f t="shared" si="5"/>
        <v>1</v>
      </c>
    </row>
    <row r="135" spans="1:17" x14ac:dyDescent="0.25">
      <c r="A135">
        <v>8</v>
      </c>
      <c r="B135">
        <v>100</v>
      </c>
      <c r="C135">
        <v>204</v>
      </c>
      <c r="D135" t="s">
        <v>10</v>
      </c>
      <c r="E135" t="s">
        <v>9</v>
      </c>
      <c r="F135" t="s">
        <v>10</v>
      </c>
      <c r="G135">
        <v>1</v>
      </c>
      <c r="H135">
        <v>0</v>
      </c>
      <c r="I135" s="2">
        <v>1.5624999999999999E-3</v>
      </c>
      <c r="J135" s="2">
        <v>0</v>
      </c>
      <c r="K135">
        <v>1</v>
      </c>
      <c r="L135">
        <v>0</v>
      </c>
      <c r="M135">
        <v>0</v>
      </c>
      <c r="N135">
        <v>0</v>
      </c>
      <c r="O135">
        <v>1</v>
      </c>
      <c r="P135">
        <f t="shared" si="4"/>
        <v>1</v>
      </c>
      <c r="Q135">
        <f t="shared" si="5"/>
        <v>1</v>
      </c>
    </row>
    <row r="136" spans="1:17" x14ac:dyDescent="0.25">
      <c r="A136">
        <v>8</v>
      </c>
      <c r="B136">
        <v>100</v>
      </c>
      <c r="C136">
        <v>205</v>
      </c>
      <c r="D136" t="s">
        <v>10</v>
      </c>
      <c r="E136" t="s">
        <v>10</v>
      </c>
      <c r="F136" t="s">
        <v>9</v>
      </c>
      <c r="G136">
        <v>1</v>
      </c>
      <c r="H136">
        <v>0</v>
      </c>
      <c r="I136" s="2">
        <v>0</v>
      </c>
      <c r="J136" s="2">
        <v>1.7592592592592592E-3</v>
      </c>
      <c r="K136">
        <v>0</v>
      </c>
      <c r="L136">
        <v>0</v>
      </c>
      <c r="M136">
        <v>1</v>
      </c>
      <c r="N136">
        <v>0</v>
      </c>
      <c r="O136">
        <v>1</v>
      </c>
      <c r="P136">
        <f t="shared" si="4"/>
        <v>1</v>
      </c>
      <c r="Q136">
        <f t="shared" si="5"/>
        <v>1</v>
      </c>
    </row>
    <row r="137" spans="1:17" x14ac:dyDescent="0.25">
      <c r="A137">
        <v>8</v>
      </c>
      <c r="B137">
        <v>100</v>
      </c>
      <c r="C137">
        <v>206</v>
      </c>
      <c r="D137" t="s">
        <v>10</v>
      </c>
      <c r="E137" t="s">
        <v>9</v>
      </c>
      <c r="F137" t="s">
        <v>10</v>
      </c>
      <c r="G137">
        <v>1</v>
      </c>
      <c r="H137">
        <v>0</v>
      </c>
      <c r="I137" s="2">
        <v>1.3888888888888889E-3</v>
      </c>
      <c r="J137" s="2">
        <v>0</v>
      </c>
      <c r="K137">
        <v>1</v>
      </c>
      <c r="L137">
        <v>0</v>
      </c>
      <c r="M137">
        <v>0</v>
      </c>
      <c r="N137">
        <v>0</v>
      </c>
      <c r="O137">
        <v>1</v>
      </c>
      <c r="P137">
        <f t="shared" si="4"/>
        <v>1</v>
      </c>
      <c r="Q137">
        <f t="shared" si="5"/>
        <v>1</v>
      </c>
    </row>
    <row r="138" spans="1:17" x14ac:dyDescent="0.25">
      <c r="A138">
        <v>2</v>
      </c>
      <c r="B138">
        <v>300</v>
      </c>
      <c r="C138">
        <v>2</v>
      </c>
      <c r="D138" t="s">
        <v>9</v>
      </c>
      <c r="E138" t="s">
        <v>10</v>
      </c>
      <c r="F138" t="s">
        <v>9</v>
      </c>
      <c r="G138">
        <v>0</v>
      </c>
      <c r="H138">
        <v>1</v>
      </c>
      <c r="I138" s="3">
        <v>0</v>
      </c>
      <c r="J138" s="3">
        <v>1.9328703703703704E-3</v>
      </c>
      <c r="K138">
        <v>0</v>
      </c>
      <c r="L138">
        <v>0</v>
      </c>
      <c r="M138">
        <v>0</v>
      </c>
      <c r="N138">
        <v>1</v>
      </c>
      <c r="O138">
        <v>3</v>
      </c>
      <c r="P138">
        <f t="shared" si="4"/>
        <v>1</v>
      </c>
      <c r="Q138">
        <f t="shared" si="5"/>
        <v>0</v>
      </c>
    </row>
    <row r="139" spans="1:17" x14ac:dyDescent="0.25">
      <c r="A139">
        <v>5</v>
      </c>
      <c r="B139">
        <v>300</v>
      </c>
      <c r="C139">
        <v>2</v>
      </c>
      <c r="D139" t="s">
        <v>9</v>
      </c>
      <c r="E139" t="s">
        <v>9</v>
      </c>
      <c r="F139" t="s">
        <v>10</v>
      </c>
      <c r="G139">
        <v>1</v>
      </c>
      <c r="H139">
        <v>3</v>
      </c>
      <c r="I139" s="2">
        <v>6.5393518518518517E-3</v>
      </c>
      <c r="J139" s="2">
        <v>0</v>
      </c>
      <c r="K139">
        <v>1</v>
      </c>
      <c r="L139">
        <v>3</v>
      </c>
      <c r="M139">
        <v>0</v>
      </c>
      <c r="N139">
        <v>0</v>
      </c>
      <c r="O139">
        <v>3</v>
      </c>
      <c r="P139">
        <f t="shared" si="4"/>
        <v>4</v>
      </c>
      <c r="Q139">
        <f t="shared" si="5"/>
        <v>1</v>
      </c>
    </row>
    <row r="140" spans="1:17" x14ac:dyDescent="0.25">
      <c r="A140">
        <v>9</v>
      </c>
      <c r="B140">
        <v>300</v>
      </c>
      <c r="C140">
        <v>2</v>
      </c>
      <c r="D140" t="s">
        <v>9</v>
      </c>
      <c r="E140" t="s">
        <v>10</v>
      </c>
      <c r="F140" t="s">
        <v>9</v>
      </c>
      <c r="G140">
        <v>1</v>
      </c>
      <c r="H140">
        <v>0</v>
      </c>
      <c r="I140" s="3">
        <v>0</v>
      </c>
      <c r="J140" s="3">
        <v>3.5879629629629629E-3</v>
      </c>
      <c r="K140" s="4">
        <v>0</v>
      </c>
      <c r="L140" s="4">
        <v>0</v>
      </c>
      <c r="M140" s="4">
        <v>1</v>
      </c>
      <c r="N140" s="4">
        <v>0</v>
      </c>
      <c r="O140" s="4">
        <v>3</v>
      </c>
      <c r="P140">
        <f t="shared" si="4"/>
        <v>1</v>
      </c>
      <c r="Q140">
        <f t="shared" si="5"/>
        <v>1</v>
      </c>
    </row>
    <row r="141" spans="1:17" x14ac:dyDescent="0.25">
      <c r="A141">
        <v>5</v>
      </c>
      <c r="B141">
        <v>300</v>
      </c>
      <c r="C141">
        <v>4</v>
      </c>
      <c r="D141" t="s">
        <v>10</v>
      </c>
      <c r="E141" t="s">
        <v>9</v>
      </c>
      <c r="F141" t="s">
        <v>10</v>
      </c>
      <c r="G141">
        <v>1</v>
      </c>
      <c r="H141">
        <v>0</v>
      </c>
      <c r="I141" s="2">
        <v>3.9236111111111112E-3</v>
      </c>
      <c r="J141" s="2">
        <v>0</v>
      </c>
      <c r="K141">
        <v>1</v>
      </c>
      <c r="L141">
        <v>0</v>
      </c>
      <c r="M141">
        <v>0</v>
      </c>
      <c r="N141">
        <v>0</v>
      </c>
      <c r="O141">
        <v>3</v>
      </c>
      <c r="P141">
        <f t="shared" si="4"/>
        <v>1</v>
      </c>
      <c r="Q141">
        <f t="shared" si="5"/>
        <v>1</v>
      </c>
    </row>
    <row r="142" spans="1:17" x14ac:dyDescent="0.25">
      <c r="A142">
        <v>9</v>
      </c>
      <c r="B142">
        <v>300</v>
      </c>
      <c r="C142">
        <v>4</v>
      </c>
      <c r="D142" t="s">
        <v>9</v>
      </c>
      <c r="E142" t="s">
        <v>9</v>
      </c>
      <c r="F142" t="s">
        <v>10</v>
      </c>
      <c r="G142">
        <v>2</v>
      </c>
      <c r="H142">
        <v>0</v>
      </c>
      <c r="I142" s="3">
        <v>1.2372685185185186E-2</v>
      </c>
      <c r="J142" s="3">
        <v>0</v>
      </c>
      <c r="K142" s="4">
        <v>2</v>
      </c>
      <c r="L142" s="4">
        <v>0</v>
      </c>
      <c r="M142" s="4">
        <v>0</v>
      </c>
      <c r="N142" s="4">
        <v>0</v>
      </c>
      <c r="O142" s="4">
        <v>3</v>
      </c>
      <c r="P142">
        <f t="shared" si="4"/>
        <v>2</v>
      </c>
      <c r="Q142">
        <f t="shared" si="5"/>
        <v>2</v>
      </c>
    </row>
    <row r="143" spans="1:17" x14ac:dyDescent="0.25">
      <c r="A143">
        <v>5</v>
      </c>
      <c r="B143">
        <v>300</v>
      </c>
      <c r="C143">
        <v>5</v>
      </c>
      <c r="D143" t="s">
        <v>9</v>
      </c>
      <c r="E143" t="s">
        <v>9</v>
      </c>
      <c r="F143" t="s">
        <v>10</v>
      </c>
      <c r="G143">
        <v>0</v>
      </c>
      <c r="H143">
        <v>1</v>
      </c>
      <c r="I143" s="2">
        <v>1.5162037037037036E-3</v>
      </c>
      <c r="J143" s="2">
        <v>0</v>
      </c>
      <c r="K143">
        <v>0</v>
      </c>
      <c r="L143">
        <v>1</v>
      </c>
      <c r="M143">
        <v>0</v>
      </c>
      <c r="N143">
        <v>0</v>
      </c>
      <c r="O143">
        <v>3</v>
      </c>
      <c r="P143">
        <f t="shared" si="4"/>
        <v>1</v>
      </c>
      <c r="Q143">
        <f t="shared" si="5"/>
        <v>0</v>
      </c>
    </row>
    <row r="144" spans="1:17" x14ac:dyDescent="0.25">
      <c r="A144">
        <v>3</v>
      </c>
      <c r="B144">
        <v>300</v>
      </c>
      <c r="C144">
        <v>12</v>
      </c>
      <c r="D144" t="s">
        <v>10</v>
      </c>
      <c r="E144" t="s">
        <v>10</v>
      </c>
      <c r="F144" t="s">
        <v>9</v>
      </c>
      <c r="G144">
        <v>0</v>
      </c>
      <c r="H144">
        <v>1</v>
      </c>
      <c r="I144" s="3">
        <v>0</v>
      </c>
      <c r="J144" s="3">
        <v>8.1018518518518516E-4</v>
      </c>
      <c r="K144">
        <v>0</v>
      </c>
      <c r="L144">
        <v>0</v>
      </c>
      <c r="M144">
        <v>0</v>
      </c>
      <c r="N144">
        <v>1</v>
      </c>
      <c r="O144">
        <v>3</v>
      </c>
      <c r="P144">
        <f t="shared" si="4"/>
        <v>1</v>
      </c>
      <c r="Q144">
        <f t="shared" si="5"/>
        <v>0</v>
      </c>
    </row>
    <row r="145" spans="1:17" x14ac:dyDescent="0.25">
      <c r="A145">
        <v>7</v>
      </c>
      <c r="B145">
        <v>300</v>
      </c>
      <c r="C145">
        <v>13</v>
      </c>
      <c r="D145" t="s">
        <v>9</v>
      </c>
      <c r="E145" t="s">
        <v>9</v>
      </c>
      <c r="F145" t="s">
        <v>10</v>
      </c>
      <c r="G145">
        <v>1</v>
      </c>
      <c r="H145">
        <v>1</v>
      </c>
      <c r="I145" s="2">
        <v>1.2870370370370372E-2</v>
      </c>
      <c r="J145" s="2">
        <v>0</v>
      </c>
      <c r="K145">
        <v>1</v>
      </c>
      <c r="L145">
        <v>1</v>
      </c>
      <c r="M145">
        <v>0</v>
      </c>
      <c r="N145">
        <v>0</v>
      </c>
      <c r="O145">
        <v>3</v>
      </c>
      <c r="P145">
        <f t="shared" si="4"/>
        <v>2</v>
      </c>
      <c r="Q145">
        <f t="shared" si="5"/>
        <v>1</v>
      </c>
    </row>
    <row r="146" spans="1:17" x14ac:dyDescent="0.25">
      <c r="A146">
        <v>1</v>
      </c>
      <c r="B146">
        <v>300</v>
      </c>
      <c r="C146">
        <v>14</v>
      </c>
      <c r="D146" t="s">
        <v>9</v>
      </c>
      <c r="E146" t="s">
        <v>10</v>
      </c>
      <c r="F146" t="s">
        <v>9</v>
      </c>
      <c r="G146">
        <v>1</v>
      </c>
      <c r="H146">
        <v>0</v>
      </c>
      <c r="I146" s="2">
        <v>0</v>
      </c>
      <c r="J146" s="2">
        <v>3.530092592592592E-3</v>
      </c>
      <c r="K146">
        <v>0</v>
      </c>
      <c r="L146">
        <v>0</v>
      </c>
      <c r="M146">
        <v>1</v>
      </c>
      <c r="N146">
        <v>0</v>
      </c>
      <c r="O146">
        <v>3</v>
      </c>
      <c r="P146">
        <f t="shared" si="4"/>
        <v>1</v>
      </c>
      <c r="Q146">
        <f t="shared" si="5"/>
        <v>1</v>
      </c>
    </row>
    <row r="147" spans="1:17" x14ac:dyDescent="0.25">
      <c r="A147">
        <v>3</v>
      </c>
      <c r="B147">
        <v>300</v>
      </c>
      <c r="C147">
        <v>14</v>
      </c>
      <c r="D147" t="s">
        <v>9</v>
      </c>
      <c r="E147" t="s">
        <v>10</v>
      </c>
      <c r="F147" t="s">
        <v>9</v>
      </c>
      <c r="G147">
        <v>2</v>
      </c>
      <c r="H147">
        <v>0</v>
      </c>
      <c r="I147" s="3">
        <v>0</v>
      </c>
      <c r="J147" s="3">
        <v>5.9722222222222225E-3</v>
      </c>
      <c r="K147">
        <v>0</v>
      </c>
      <c r="L147">
        <v>0</v>
      </c>
      <c r="M147">
        <v>2</v>
      </c>
      <c r="N147">
        <v>0</v>
      </c>
      <c r="O147">
        <v>3</v>
      </c>
      <c r="P147">
        <f t="shared" si="4"/>
        <v>2</v>
      </c>
      <c r="Q147">
        <f t="shared" si="5"/>
        <v>2</v>
      </c>
    </row>
    <row r="148" spans="1:17" x14ac:dyDescent="0.25">
      <c r="A148">
        <v>7</v>
      </c>
      <c r="B148">
        <v>300</v>
      </c>
      <c r="C148">
        <v>14</v>
      </c>
      <c r="D148" t="s">
        <v>9</v>
      </c>
      <c r="E148" t="s">
        <v>10</v>
      </c>
      <c r="F148" t="s">
        <v>9</v>
      </c>
      <c r="G148">
        <v>0</v>
      </c>
      <c r="H148">
        <v>1</v>
      </c>
      <c r="I148" s="2">
        <v>0</v>
      </c>
      <c r="J148" s="2">
        <v>5.5439814814814822E-3</v>
      </c>
      <c r="K148">
        <v>0</v>
      </c>
      <c r="L148">
        <v>0</v>
      </c>
      <c r="M148">
        <v>0</v>
      </c>
      <c r="N148">
        <v>1</v>
      </c>
      <c r="O148">
        <v>3</v>
      </c>
      <c r="P148">
        <f t="shared" si="4"/>
        <v>1</v>
      </c>
      <c r="Q148">
        <f t="shared" si="5"/>
        <v>0</v>
      </c>
    </row>
    <row r="149" spans="1:17" x14ac:dyDescent="0.25">
      <c r="A149">
        <v>3</v>
      </c>
      <c r="B149">
        <v>300</v>
      </c>
      <c r="C149">
        <v>15</v>
      </c>
      <c r="D149" t="s">
        <v>9</v>
      </c>
      <c r="E149" t="s">
        <v>9</v>
      </c>
      <c r="F149" t="s">
        <v>10</v>
      </c>
      <c r="G149">
        <v>3</v>
      </c>
      <c r="H149">
        <v>2</v>
      </c>
      <c r="I149" s="3">
        <v>2.210648148148148E-2</v>
      </c>
      <c r="J149" s="3">
        <v>0</v>
      </c>
      <c r="K149">
        <v>3</v>
      </c>
      <c r="L149">
        <v>2</v>
      </c>
      <c r="M149">
        <v>0</v>
      </c>
      <c r="N149">
        <v>0</v>
      </c>
      <c r="O149">
        <v>3</v>
      </c>
      <c r="P149">
        <f t="shared" si="4"/>
        <v>5</v>
      </c>
      <c r="Q149">
        <f t="shared" si="5"/>
        <v>3</v>
      </c>
    </row>
    <row r="150" spans="1:17" x14ac:dyDescent="0.25">
      <c r="A150">
        <v>5</v>
      </c>
      <c r="B150">
        <v>300</v>
      </c>
      <c r="C150">
        <v>15</v>
      </c>
      <c r="D150" t="s">
        <v>10</v>
      </c>
      <c r="E150" t="s">
        <v>10</v>
      </c>
      <c r="F150" t="s">
        <v>9</v>
      </c>
      <c r="G150">
        <v>1</v>
      </c>
      <c r="H150">
        <v>0</v>
      </c>
      <c r="I150" s="2">
        <v>0</v>
      </c>
      <c r="J150" s="2">
        <v>2.3611111111111111E-3</v>
      </c>
      <c r="K150">
        <v>0</v>
      </c>
      <c r="L150">
        <v>0</v>
      </c>
      <c r="M150">
        <v>1</v>
      </c>
      <c r="N150">
        <v>0</v>
      </c>
      <c r="O150">
        <v>3</v>
      </c>
      <c r="P150">
        <f t="shared" si="4"/>
        <v>1</v>
      </c>
      <c r="Q150">
        <f t="shared" si="5"/>
        <v>1</v>
      </c>
    </row>
    <row r="151" spans="1:17" x14ac:dyDescent="0.25">
      <c r="A151">
        <v>4</v>
      </c>
      <c r="B151">
        <v>300</v>
      </c>
      <c r="C151">
        <v>16</v>
      </c>
      <c r="D151" t="s">
        <v>9</v>
      </c>
      <c r="E151" t="s">
        <v>9</v>
      </c>
      <c r="F151" t="s">
        <v>10</v>
      </c>
      <c r="G151">
        <v>2</v>
      </c>
      <c r="H151">
        <v>1</v>
      </c>
      <c r="I151" s="3">
        <v>8.9583333333333338E-3</v>
      </c>
      <c r="J151" s="3">
        <v>0</v>
      </c>
      <c r="K151">
        <v>2</v>
      </c>
      <c r="L151">
        <v>1</v>
      </c>
      <c r="M151">
        <v>0</v>
      </c>
      <c r="N151">
        <v>0</v>
      </c>
      <c r="O151">
        <v>3</v>
      </c>
      <c r="P151">
        <f t="shared" si="4"/>
        <v>3</v>
      </c>
      <c r="Q151">
        <f t="shared" si="5"/>
        <v>2</v>
      </c>
    </row>
    <row r="152" spans="1:17" x14ac:dyDescent="0.25">
      <c r="A152">
        <v>2</v>
      </c>
      <c r="B152">
        <v>300</v>
      </c>
      <c r="C152">
        <v>18</v>
      </c>
      <c r="D152" t="s">
        <v>9</v>
      </c>
      <c r="E152" t="s">
        <v>10</v>
      </c>
      <c r="F152" t="s">
        <v>9</v>
      </c>
      <c r="G152">
        <v>1</v>
      </c>
      <c r="H152">
        <v>0</v>
      </c>
      <c r="I152" s="3">
        <v>0</v>
      </c>
      <c r="J152" s="3">
        <v>1.9560185185185184E-3</v>
      </c>
      <c r="K152">
        <v>0</v>
      </c>
      <c r="L152">
        <v>0</v>
      </c>
      <c r="M152">
        <v>1</v>
      </c>
      <c r="N152">
        <v>0</v>
      </c>
      <c r="O152">
        <v>3</v>
      </c>
      <c r="P152">
        <f t="shared" si="4"/>
        <v>1</v>
      </c>
      <c r="Q152">
        <f t="shared" si="5"/>
        <v>1</v>
      </c>
    </row>
    <row r="153" spans="1:17" x14ac:dyDescent="0.25">
      <c r="A153">
        <v>4</v>
      </c>
      <c r="B153">
        <v>300</v>
      </c>
      <c r="C153">
        <v>18</v>
      </c>
      <c r="D153" t="s">
        <v>10</v>
      </c>
      <c r="E153" t="s">
        <v>9</v>
      </c>
      <c r="F153" t="s">
        <v>10</v>
      </c>
      <c r="G153">
        <v>0</v>
      </c>
      <c r="H153">
        <v>2</v>
      </c>
      <c r="I153" s="3">
        <v>6.2037037037037043E-3</v>
      </c>
      <c r="J153" s="3">
        <v>0</v>
      </c>
      <c r="K153">
        <v>0</v>
      </c>
      <c r="L153">
        <v>2</v>
      </c>
      <c r="M153">
        <v>0</v>
      </c>
      <c r="N153">
        <v>0</v>
      </c>
      <c r="O153">
        <v>3</v>
      </c>
      <c r="P153">
        <f t="shared" si="4"/>
        <v>2</v>
      </c>
      <c r="Q153">
        <f t="shared" si="5"/>
        <v>0</v>
      </c>
    </row>
    <row r="154" spans="1:17" x14ac:dyDescent="0.25">
      <c r="A154">
        <v>5</v>
      </c>
      <c r="B154">
        <v>300</v>
      </c>
      <c r="C154">
        <v>18</v>
      </c>
      <c r="D154" t="s">
        <v>9</v>
      </c>
      <c r="E154" t="s">
        <v>10</v>
      </c>
      <c r="F154" t="s">
        <v>9</v>
      </c>
      <c r="G154">
        <v>1</v>
      </c>
      <c r="H154">
        <v>1</v>
      </c>
      <c r="I154" s="2">
        <v>0</v>
      </c>
      <c r="J154" s="2">
        <v>3.0324074074074073E-3</v>
      </c>
      <c r="K154">
        <v>0</v>
      </c>
      <c r="L154">
        <v>0</v>
      </c>
      <c r="M154">
        <v>1</v>
      </c>
      <c r="N154">
        <v>1</v>
      </c>
      <c r="O154">
        <v>3</v>
      </c>
      <c r="P154">
        <f t="shared" si="4"/>
        <v>2</v>
      </c>
      <c r="Q154">
        <f t="shared" si="5"/>
        <v>1</v>
      </c>
    </row>
    <row r="155" spans="1:17" x14ac:dyDescent="0.25">
      <c r="A155">
        <v>7</v>
      </c>
      <c r="B155">
        <v>300</v>
      </c>
      <c r="C155">
        <v>18</v>
      </c>
      <c r="D155" t="s">
        <v>9</v>
      </c>
      <c r="E155" t="s">
        <v>10</v>
      </c>
      <c r="F155" t="s">
        <v>9</v>
      </c>
      <c r="G155">
        <v>0</v>
      </c>
      <c r="H155">
        <v>1</v>
      </c>
      <c r="I155" s="2">
        <v>0</v>
      </c>
      <c r="J155" s="2">
        <v>4.7106481481481478E-3</v>
      </c>
      <c r="K155">
        <v>0</v>
      </c>
      <c r="L155">
        <v>0</v>
      </c>
      <c r="M155">
        <v>0</v>
      </c>
      <c r="N155">
        <v>1</v>
      </c>
      <c r="O155">
        <v>3</v>
      </c>
      <c r="P155">
        <f t="shared" si="4"/>
        <v>1</v>
      </c>
      <c r="Q155">
        <f t="shared" si="5"/>
        <v>0</v>
      </c>
    </row>
    <row r="156" spans="1:17" x14ac:dyDescent="0.25">
      <c r="A156">
        <v>2</v>
      </c>
      <c r="B156">
        <v>300</v>
      </c>
      <c r="C156">
        <v>21</v>
      </c>
      <c r="D156" t="s">
        <v>9</v>
      </c>
      <c r="E156" t="s">
        <v>9</v>
      </c>
      <c r="F156" t="s">
        <v>9</v>
      </c>
      <c r="G156">
        <v>1</v>
      </c>
      <c r="H156">
        <v>1</v>
      </c>
      <c r="I156" s="3">
        <v>1.9328703703703704E-3</v>
      </c>
      <c r="J156" s="3">
        <v>4.2476851851851851E-3</v>
      </c>
      <c r="K156">
        <v>0</v>
      </c>
      <c r="L156">
        <v>1</v>
      </c>
      <c r="M156">
        <v>1</v>
      </c>
      <c r="N156">
        <v>0</v>
      </c>
      <c r="O156">
        <v>3</v>
      </c>
      <c r="P156">
        <f t="shared" si="4"/>
        <v>2</v>
      </c>
      <c r="Q156">
        <f t="shared" si="5"/>
        <v>1</v>
      </c>
    </row>
    <row r="157" spans="1:17" x14ac:dyDescent="0.25">
      <c r="A157">
        <v>7</v>
      </c>
      <c r="B157">
        <v>300</v>
      </c>
      <c r="C157">
        <v>23</v>
      </c>
      <c r="D157" t="s">
        <v>10</v>
      </c>
      <c r="E157" t="s">
        <v>9</v>
      </c>
      <c r="F157" t="s">
        <v>10</v>
      </c>
      <c r="G157">
        <v>0</v>
      </c>
      <c r="H157">
        <v>1</v>
      </c>
      <c r="I157" s="2">
        <v>4.7106481481481478E-3</v>
      </c>
      <c r="J157" s="2">
        <v>0</v>
      </c>
      <c r="K157">
        <v>0</v>
      </c>
      <c r="L157">
        <v>1</v>
      </c>
      <c r="M157">
        <v>0</v>
      </c>
      <c r="N157">
        <v>0</v>
      </c>
      <c r="O157">
        <v>3</v>
      </c>
      <c r="P157">
        <f t="shared" si="4"/>
        <v>1</v>
      </c>
      <c r="Q157">
        <f t="shared" si="5"/>
        <v>0</v>
      </c>
    </row>
    <row r="158" spans="1:17" x14ac:dyDescent="0.25">
      <c r="A158">
        <v>5</v>
      </c>
      <c r="B158">
        <v>300</v>
      </c>
      <c r="C158">
        <v>24</v>
      </c>
      <c r="D158" t="s">
        <v>9</v>
      </c>
      <c r="E158" t="s">
        <v>10</v>
      </c>
      <c r="F158" t="s">
        <v>9</v>
      </c>
      <c r="G158">
        <v>1</v>
      </c>
      <c r="H158">
        <v>1</v>
      </c>
      <c r="I158" s="2">
        <v>0</v>
      </c>
      <c r="J158" s="2">
        <v>3.8657407407407408E-3</v>
      </c>
      <c r="K158">
        <v>0</v>
      </c>
      <c r="L158">
        <v>0</v>
      </c>
      <c r="M158">
        <v>1</v>
      </c>
      <c r="N158">
        <v>1</v>
      </c>
      <c r="O158">
        <v>3</v>
      </c>
      <c r="P158">
        <f t="shared" si="4"/>
        <v>2</v>
      </c>
      <c r="Q158">
        <f t="shared" si="5"/>
        <v>1</v>
      </c>
    </row>
    <row r="159" spans="1:17" x14ac:dyDescent="0.25">
      <c r="A159">
        <v>9</v>
      </c>
      <c r="B159">
        <v>300</v>
      </c>
      <c r="C159">
        <v>27</v>
      </c>
      <c r="D159" t="s">
        <v>10</v>
      </c>
      <c r="E159" t="s">
        <v>10</v>
      </c>
      <c r="F159" t="s">
        <v>9</v>
      </c>
      <c r="G159">
        <v>1</v>
      </c>
      <c r="H159">
        <v>0</v>
      </c>
      <c r="I159" s="3">
        <v>0</v>
      </c>
      <c r="J159" s="3">
        <v>4.1666666666666666E-3</v>
      </c>
      <c r="K159" s="4">
        <v>0</v>
      </c>
      <c r="L159" s="4">
        <v>0</v>
      </c>
      <c r="M159" s="4">
        <v>1</v>
      </c>
      <c r="N159" s="4">
        <v>0</v>
      </c>
      <c r="O159" s="4">
        <v>3</v>
      </c>
      <c r="P159">
        <f t="shared" si="4"/>
        <v>1</v>
      </c>
      <c r="Q159">
        <f t="shared" si="5"/>
        <v>1</v>
      </c>
    </row>
    <row r="160" spans="1:17" x14ac:dyDescent="0.25">
      <c r="A160">
        <v>2</v>
      </c>
      <c r="B160">
        <v>300</v>
      </c>
      <c r="C160">
        <v>30</v>
      </c>
      <c r="D160" t="s">
        <v>9</v>
      </c>
      <c r="E160" t="s">
        <v>9</v>
      </c>
      <c r="F160" t="s">
        <v>10</v>
      </c>
      <c r="G160">
        <v>1</v>
      </c>
      <c r="H160">
        <v>0</v>
      </c>
      <c r="I160" s="3">
        <v>2.0023148148148148E-3</v>
      </c>
      <c r="J160" s="3">
        <v>0</v>
      </c>
      <c r="K160">
        <v>1</v>
      </c>
      <c r="L160">
        <v>0</v>
      </c>
      <c r="M160">
        <v>0</v>
      </c>
      <c r="N160">
        <v>0</v>
      </c>
      <c r="O160">
        <v>3</v>
      </c>
      <c r="P160">
        <f t="shared" si="4"/>
        <v>1</v>
      </c>
      <c r="Q160">
        <f t="shared" si="5"/>
        <v>1</v>
      </c>
    </row>
    <row r="161" spans="1:17" x14ac:dyDescent="0.25">
      <c r="A161">
        <v>3</v>
      </c>
      <c r="B161">
        <v>300</v>
      </c>
      <c r="C161">
        <v>30</v>
      </c>
      <c r="D161" t="s">
        <v>9</v>
      </c>
      <c r="E161" t="s">
        <v>9</v>
      </c>
      <c r="F161" t="s">
        <v>10</v>
      </c>
      <c r="G161">
        <v>0</v>
      </c>
      <c r="H161">
        <v>2</v>
      </c>
      <c r="I161" s="3">
        <v>5.6597222222222222E-3</v>
      </c>
      <c r="J161" s="3">
        <v>0</v>
      </c>
      <c r="K161">
        <v>0</v>
      </c>
      <c r="L161">
        <v>2</v>
      </c>
      <c r="M161">
        <v>0</v>
      </c>
      <c r="N161">
        <v>0</v>
      </c>
      <c r="O161">
        <v>3</v>
      </c>
      <c r="P161">
        <f t="shared" si="4"/>
        <v>2</v>
      </c>
      <c r="Q161">
        <f t="shared" si="5"/>
        <v>0</v>
      </c>
    </row>
    <row r="162" spans="1:17" x14ac:dyDescent="0.25">
      <c r="A162">
        <v>6</v>
      </c>
      <c r="B162">
        <v>300</v>
      </c>
      <c r="C162">
        <v>30</v>
      </c>
      <c r="D162" t="s">
        <v>10</v>
      </c>
      <c r="E162" t="s">
        <v>9</v>
      </c>
      <c r="F162" t="s">
        <v>9</v>
      </c>
      <c r="G162">
        <v>1</v>
      </c>
      <c r="H162">
        <v>1</v>
      </c>
      <c r="I162" s="3">
        <v>2.4768518518518516E-3</v>
      </c>
      <c r="J162" s="3">
        <v>4.0740740740740746E-3</v>
      </c>
      <c r="K162">
        <v>0</v>
      </c>
      <c r="L162">
        <v>1</v>
      </c>
      <c r="M162">
        <v>1</v>
      </c>
      <c r="N162">
        <v>0</v>
      </c>
      <c r="O162">
        <v>3</v>
      </c>
      <c r="P162">
        <f t="shared" si="4"/>
        <v>2</v>
      </c>
      <c r="Q162">
        <f t="shared" si="5"/>
        <v>1</v>
      </c>
    </row>
    <row r="163" spans="1:17" x14ac:dyDescent="0.25">
      <c r="A163">
        <v>3</v>
      </c>
      <c r="B163">
        <v>300</v>
      </c>
      <c r="C163">
        <v>32</v>
      </c>
      <c r="D163" t="s">
        <v>9</v>
      </c>
      <c r="E163" t="s">
        <v>10</v>
      </c>
      <c r="F163" t="s">
        <v>9</v>
      </c>
      <c r="G163">
        <v>1</v>
      </c>
      <c r="H163">
        <v>0</v>
      </c>
      <c r="I163" s="3">
        <v>0</v>
      </c>
      <c r="J163" s="3">
        <v>2.8587962962962963E-3</v>
      </c>
      <c r="K163">
        <v>0</v>
      </c>
      <c r="L163">
        <v>0</v>
      </c>
      <c r="M163">
        <v>1</v>
      </c>
      <c r="N163">
        <v>0</v>
      </c>
      <c r="O163">
        <v>3</v>
      </c>
      <c r="P163">
        <f t="shared" si="4"/>
        <v>1</v>
      </c>
      <c r="Q163">
        <f t="shared" si="5"/>
        <v>1</v>
      </c>
    </row>
    <row r="164" spans="1:17" x14ac:dyDescent="0.25">
      <c r="A164">
        <v>4</v>
      </c>
      <c r="B164">
        <v>300</v>
      </c>
      <c r="C164">
        <v>32</v>
      </c>
      <c r="D164" t="s">
        <v>9</v>
      </c>
      <c r="E164" t="s">
        <v>10</v>
      </c>
      <c r="F164" t="s">
        <v>9</v>
      </c>
      <c r="G164">
        <v>1</v>
      </c>
      <c r="H164">
        <v>1</v>
      </c>
      <c r="I164" s="3">
        <v>0</v>
      </c>
      <c r="J164" s="3">
        <v>4.9652777777777777E-3</v>
      </c>
      <c r="K164">
        <v>0</v>
      </c>
      <c r="L164">
        <v>0</v>
      </c>
      <c r="M164">
        <v>1</v>
      </c>
      <c r="N164">
        <v>1</v>
      </c>
      <c r="O164">
        <v>3</v>
      </c>
      <c r="P164">
        <f t="shared" si="4"/>
        <v>2</v>
      </c>
      <c r="Q164">
        <f t="shared" si="5"/>
        <v>1</v>
      </c>
    </row>
    <row r="165" spans="1:17" x14ac:dyDescent="0.25">
      <c r="A165">
        <v>6</v>
      </c>
      <c r="B165">
        <v>300</v>
      </c>
      <c r="C165">
        <v>33</v>
      </c>
      <c r="D165" t="s">
        <v>10</v>
      </c>
      <c r="E165" t="s">
        <v>9</v>
      </c>
      <c r="F165" t="s">
        <v>9</v>
      </c>
      <c r="G165">
        <v>3</v>
      </c>
      <c r="H165">
        <v>3</v>
      </c>
      <c r="I165" s="3">
        <v>6.6550925925925935E-3</v>
      </c>
      <c r="J165" s="3">
        <v>8.0324074074074065E-3</v>
      </c>
      <c r="K165">
        <v>1</v>
      </c>
      <c r="L165">
        <v>2</v>
      </c>
      <c r="M165">
        <v>2</v>
      </c>
      <c r="N165">
        <v>1</v>
      </c>
      <c r="O165">
        <v>3</v>
      </c>
      <c r="P165">
        <f t="shared" si="4"/>
        <v>6</v>
      </c>
      <c r="Q165">
        <f t="shared" si="5"/>
        <v>3</v>
      </c>
    </row>
    <row r="166" spans="1:17" x14ac:dyDescent="0.25">
      <c r="A166">
        <v>3</v>
      </c>
      <c r="B166">
        <v>300</v>
      </c>
      <c r="C166">
        <v>35</v>
      </c>
      <c r="D166" t="s">
        <v>9</v>
      </c>
      <c r="E166" t="s">
        <v>10</v>
      </c>
      <c r="F166" t="s">
        <v>9</v>
      </c>
      <c r="G166">
        <v>0</v>
      </c>
      <c r="H166">
        <v>1</v>
      </c>
      <c r="I166" s="3">
        <v>0</v>
      </c>
      <c r="J166" s="3">
        <v>1.8171296296296297E-3</v>
      </c>
      <c r="K166">
        <v>0</v>
      </c>
      <c r="L166">
        <v>0</v>
      </c>
      <c r="M166">
        <v>0</v>
      </c>
      <c r="N166">
        <v>1</v>
      </c>
      <c r="O166">
        <v>3</v>
      </c>
      <c r="P166">
        <f t="shared" si="4"/>
        <v>1</v>
      </c>
      <c r="Q166">
        <f t="shared" si="5"/>
        <v>0</v>
      </c>
    </row>
    <row r="167" spans="1:17" x14ac:dyDescent="0.25">
      <c r="A167">
        <v>6</v>
      </c>
      <c r="B167">
        <v>300</v>
      </c>
      <c r="C167">
        <v>35</v>
      </c>
      <c r="D167" t="s">
        <v>9</v>
      </c>
      <c r="E167" t="s">
        <v>9</v>
      </c>
      <c r="F167" t="s">
        <v>10</v>
      </c>
      <c r="G167">
        <v>2</v>
      </c>
      <c r="H167">
        <v>1</v>
      </c>
      <c r="I167" s="3">
        <v>1.0162037037037037E-2</v>
      </c>
      <c r="J167" s="3">
        <v>0</v>
      </c>
      <c r="K167">
        <v>2</v>
      </c>
      <c r="L167">
        <v>1</v>
      </c>
      <c r="M167">
        <v>0</v>
      </c>
      <c r="N167">
        <v>0</v>
      </c>
      <c r="O167">
        <v>3</v>
      </c>
      <c r="P167">
        <f t="shared" si="4"/>
        <v>3</v>
      </c>
      <c r="Q167">
        <f t="shared" si="5"/>
        <v>2</v>
      </c>
    </row>
    <row r="168" spans="1:17" x14ac:dyDescent="0.25">
      <c r="A168">
        <v>3</v>
      </c>
      <c r="B168">
        <v>300</v>
      </c>
      <c r="C168">
        <v>36</v>
      </c>
      <c r="D168" t="s">
        <v>9</v>
      </c>
      <c r="E168" t="s">
        <v>10</v>
      </c>
      <c r="F168" t="s">
        <v>9</v>
      </c>
      <c r="G168">
        <v>0</v>
      </c>
      <c r="H168">
        <v>3</v>
      </c>
      <c r="I168" s="3">
        <v>0</v>
      </c>
      <c r="J168" s="3">
        <v>8.9004629629629625E-3</v>
      </c>
      <c r="K168">
        <v>0</v>
      </c>
      <c r="L168">
        <v>0</v>
      </c>
      <c r="M168">
        <v>0</v>
      </c>
      <c r="N168">
        <v>3</v>
      </c>
      <c r="O168">
        <v>3</v>
      </c>
      <c r="P168">
        <f t="shared" si="4"/>
        <v>3</v>
      </c>
      <c r="Q168">
        <f t="shared" si="5"/>
        <v>0</v>
      </c>
    </row>
    <row r="169" spans="1:17" x14ac:dyDescent="0.25">
      <c r="A169">
        <v>6</v>
      </c>
      <c r="B169">
        <v>300</v>
      </c>
      <c r="C169">
        <v>39</v>
      </c>
      <c r="D169" t="s">
        <v>10</v>
      </c>
      <c r="E169" t="s">
        <v>9</v>
      </c>
      <c r="F169" t="s">
        <v>10</v>
      </c>
      <c r="G169">
        <v>0</v>
      </c>
      <c r="H169">
        <v>1</v>
      </c>
      <c r="I169" s="3">
        <v>1.3888888888888889E-4</v>
      </c>
      <c r="J169" s="3">
        <v>0</v>
      </c>
      <c r="K169">
        <v>0</v>
      </c>
      <c r="L169">
        <v>1</v>
      </c>
      <c r="M169">
        <v>0</v>
      </c>
      <c r="N169">
        <v>0</v>
      </c>
      <c r="O169">
        <v>3</v>
      </c>
      <c r="P169">
        <f t="shared" si="4"/>
        <v>1</v>
      </c>
      <c r="Q169">
        <f t="shared" si="5"/>
        <v>0</v>
      </c>
    </row>
    <row r="170" spans="1:17" x14ac:dyDescent="0.25">
      <c r="A170">
        <v>5</v>
      </c>
      <c r="B170">
        <v>300</v>
      </c>
      <c r="C170">
        <v>42</v>
      </c>
      <c r="D170" t="s">
        <v>9</v>
      </c>
      <c r="E170" t="s">
        <v>9</v>
      </c>
      <c r="F170" t="s">
        <v>10</v>
      </c>
      <c r="G170">
        <v>2</v>
      </c>
      <c r="H170">
        <v>0</v>
      </c>
      <c r="I170" s="2">
        <v>5.4976851851851853E-3</v>
      </c>
      <c r="J170" s="2">
        <v>0</v>
      </c>
      <c r="K170">
        <v>2</v>
      </c>
      <c r="L170">
        <v>0</v>
      </c>
      <c r="M170">
        <v>0</v>
      </c>
      <c r="N170">
        <v>0</v>
      </c>
      <c r="O170">
        <v>3</v>
      </c>
      <c r="P170">
        <f t="shared" si="4"/>
        <v>2</v>
      </c>
      <c r="Q170">
        <f t="shared" si="5"/>
        <v>2</v>
      </c>
    </row>
    <row r="171" spans="1:17" x14ac:dyDescent="0.25">
      <c r="A171">
        <v>1</v>
      </c>
      <c r="B171">
        <v>300</v>
      </c>
      <c r="C171">
        <v>43</v>
      </c>
      <c r="D171" t="s">
        <v>9</v>
      </c>
      <c r="E171" t="s">
        <v>9</v>
      </c>
      <c r="F171" t="s">
        <v>10</v>
      </c>
      <c r="G171">
        <v>1</v>
      </c>
      <c r="H171">
        <v>0</v>
      </c>
      <c r="I171" s="2">
        <v>3.9930555555555561E-3</v>
      </c>
      <c r="J171" s="2">
        <v>0</v>
      </c>
      <c r="K171">
        <v>1</v>
      </c>
      <c r="L171">
        <v>0</v>
      </c>
      <c r="M171">
        <v>0</v>
      </c>
      <c r="N171">
        <v>0</v>
      </c>
      <c r="O171">
        <v>3</v>
      </c>
      <c r="P171">
        <f t="shared" si="4"/>
        <v>1</v>
      </c>
      <c r="Q171">
        <f t="shared" si="5"/>
        <v>1</v>
      </c>
    </row>
    <row r="172" spans="1:17" x14ac:dyDescent="0.25">
      <c r="A172">
        <v>9</v>
      </c>
      <c r="B172">
        <v>300</v>
      </c>
      <c r="C172">
        <v>43</v>
      </c>
      <c r="D172" t="s">
        <v>9</v>
      </c>
      <c r="E172" t="s">
        <v>9</v>
      </c>
      <c r="F172" t="s">
        <v>9</v>
      </c>
      <c r="G172">
        <v>3</v>
      </c>
      <c r="H172">
        <v>0</v>
      </c>
      <c r="I172" s="3">
        <v>2.7662037037037034E-3</v>
      </c>
      <c r="J172" s="3">
        <v>8.8657407407407417E-3</v>
      </c>
      <c r="K172" s="4">
        <v>2</v>
      </c>
      <c r="L172" s="4">
        <v>0</v>
      </c>
      <c r="M172" s="4">
        <v>1</v>
      </c>
      <c r="N172" s="4">
        <v>0</v>
      </c>
      <c r="O172" s="4">
        <v>3</v>
      </c>
      <c r="P172">
        <f t="shared" si="4"/>
        <v>3</v>
      </c>
      <c r="Q172">
        <f t="shared" si="5"/>
        <v>3</v>
      </c>
    </row>
    <row r="173" spans="1:17" x14ac:dyDescent="0.25">
      <c r="A173">
        <v>3</v>
      </c>
      <c r="B173">
        <v>300</v>
      </c>
      <c r="C173">
        <v>45</v>
      </c>
      <c r="D173" t="s">
        <v>9</v>
      </c>
      <c r="E173" t="s">
        <v>9</v>
      </c>
      <c r="F173" t="s">
        <v>10</v>
      </c>
      <c r="G173">
        <v>2</v>
      </c>
      <c r="H173">
        <v>1</v>
      </c>
      <c r="I173" s="3">
        <v>6.1921296296296299E-3</v>
      </c>
      <c r="J173" s="3">
        <v>0</v>
      </c>
      <c r="K173">
        <v>2</v>
      </c>
      <c r="L173">
        <v>1</v>
      </c>
      <c r="M173">
        <v>0</v>
      </c>
      <c r="N173">
        <v>0</v>
      </c>
      <c r="O173">
        <v>3</v>
      </c>
      <c r="P173">
        <f t="shared" si="4"/>
        <v>3</v>
      </c>
      <c r="Q173">
        <f t="shared" si="5"/>
        <v>2</v>
      </c>
    </row>
    <row r="174" spans="1:17" x14ac:dyDescent="0.25">
      <c r="A174">
        <v>8</v>
      </c>
      <c r="B174">
        <v>300</v>
      </c>
      <c r="C174">
        <v>50</v>
      </c>
      <c r="D174" t="s">
        <v>9</v>
      </c>
      <c r="E174" t="s">
        <v>10</v>
      </c>
      <c r="F174" t="s">
        <v>9</v>
      </c>
      <c r="G174">
        <v>1</v>
      </c>
      <c r="H174">
        <v>0</v>
      </c>
      <c r="I174" s="2">
        <v>0</v>
      </c>
      <c r="J174" s="2">
        <v>2.3032407407407407E-3</v>
      </c>
      <c r="K174">
        <v>0</v>
      </c>
      <c r="L174">
        <v>0</v>
      </c>
      <c r="M174">
        <v>1</v>
      </c>
      <c r="N174">
        <v>0</v>
      </c>
      <c r="O174">
        <v>3</v>
      </c>
      <c r="P174">
        <f t="shared" si="4"/>
        <v>1</v>
      </c>
      <c r="Q174">
        <f t="shared" si="5"/>
        <v>1</v>
      </c>
    </row>
    <row r="175" spans="1:17" x14ac:dyDescent="0.25">
      <c r="A175">
        <v>6</v>
      </c>
      <c r="B175">
        <v>300</v>
      </c>
      <c r="C175">
        <v>51</v>
      </c>
      <c r="D175" t="s">
        <v>10</v>
      </c>
      <c r="E175" t="s">
        <v>9</v>
      </c>
      <c r="F175" t="s">
        <v>9</v>
      </c>
      <c r="G175">
        <v>2</v>
      </c>
      <c r="H175">
        <v>1</v>
      </c>
      <c r="I175" s="3">
        <v>2.2569444444444447E-3</v>
      </c>
      <c r="J175" s="3">
        <v>3.2407407407407406E-3</v>
      </c>
      <c r="K175">
        <v>1</v>
      </c>
      <c r="L175">
        <v>0</v>
      </c>
      <c r="M175">
        <v>1</v>
      </c>
      <c r="N175">
        <v>1</v>
      </c>
      <c r="O175">
        <v>3</v>
      </c>
      <c r="P175">
        <f t="shared" si="4"/>
        <v>3</v>
      </c>
      <c r="Q175">
        <f t="shared" si="5"/>
        <v>2</v>
      </c>
    </row>
    <row r="176" spans="1:17" x14ac:dyDescent="0.25">
      <c r="A176">
        <v>1</v>
      </c>
      <c r="B176">
        <v>300</v>
      </c>
      <c r="C176">
        <v>52</v>
      </c>
      <c r="D176" t="s">
        <v>9</v>
      </c>
      <c r="E176" t="s">
        <v>9</v>
      </c>
      <c r="F176" t="s">
        <v>9</v>
      </c>
      <c r="G176">
        <v>2</v>
      </c>
      <c r="H176">
        <v>0</v>
      </c>
      <c r="I176" s="2">
        <v>3.530092592592592E-3</v>
      </c>
      <c r="J176" s="2">
        <v>1.9675925925925928E-3</v>
      </c>
      <c r="K176">
        <v>1</v>
      </c>
      <c r="L176">
        <v>0</v>
      </c>
      <c r="M176">
        <v>1</v>
      </c>
      <c r="N176">
        <v>0</v>
      </c>
      <c r="O176">
        <v>3</v>
      </c>
      <c r="P176">
        <f t="shared" si="4"/>
        <v>2</v>
      </c>
      <c r="Q176">
        <f t="shared" si="5"/>
        <v>2</v>
      </c>
    </row>
    <row r="177" spans="1:17" x14ac:dyDescent="0.25">
      <c r="A177">
        <v>6</v>
      </c>
      <c r="B177">
        <v>300</v>
      </c>
      <c r="C177">
        <v>52</v>
      </c>
      <c r="D177" t="s">
        <v>10</v>
      </c>
      <c r="E177" t="s">
        <v>12</v>
      </c>
      <c r="F177" t="s">
        <v>9</v>
      </c>
      <c r="G177">
        <v>0</v>
      </c>
      <c r="H177">
        <v>1</v>
      </c>
      <c r="I177" s="3">
        <v>0</v>
      </c>
      <c r="J177" s="3">
        <v>1.0069444444444444E-3</v>
      </c>
      <c r="K177">
        <v>0</v>
      </c>
      <c r="L177">
        <v>0</v>
      </c>
      <c r="M177">
        <v>0</v>
      </c>
      <c r="N177">
        <v>1</v>
      </c>
      <c r="O177">
        <v>3</v>
      </c>
      <c r="P177">
        <f t="shared" si="4"/>
        <v>1</v>
      </c>
      <c r="Q177">
        <f t="shared" si="5"/>
        <v>0</v>
      </c>
    </row>
    <row r="178" spans="1:17" x14ac:dyDescent="0.25">
      <c r="A178">
        <v>6</v>
      </c>
      <c r="B178" s="5">
        <v>300</v>
      </c>
      <c r="C178" s="5">
        <v>54</v>
      </c>
      <c r="D178" s="5" t="s">
        <v>10</v>
      </c>
      <c r="E178" s="5" t="s">
        <v>12</v>
      </c>
      <c r="F178" s="5" t="s">
        <v>9</v>
      </c>
      <c r="G178" s="5">
        <v>0</v>
      </c>
      <c r="H178" s="5">
        <v>1</v>
      </c>
      <c r="I178" s="6">
        <v>0</v>
      </c>
      <c r="J178" s="6">
        <v>1.9212962962962962E-3</v>
      </c>
      <c r="K178" s="5">
        <v>0</v>
      </c>
      <c r="L178" s="5">
        <v>0</v>
      </c>
      <c r="M178" s="5">
        <v>0</v>
      </c>
      <c r="N178" s="5">
        <v>1</v>
      </c>
      <c r="O178" s="5">
        <v>3</v>
      </c>
      <c r="P178">
        <f t="shared" si="4"/>
        <v>1</v>
      </c>
      <c r="Q178">
        <f t="shared" si="5"/>
        <v>0</v>
      </c>
    </row>
    <row r="179" spans="1:17" x14ac:dyDescent="0.25">
      <c r="A179">
        <v>2</v>
      </c>
      <c r="B179">
        <v>300</v>
      </c>
      <c r="C179">
        <v>56</v>
      </c>
      <c r="D179" t="s">
        <v>9</v>
      </c>
      <c r="E179" t="s">
        <v>9</v>
      </c>
      <c r="F179" t="s">
        <v>10</v>
      </c>
      <c r="G179">
        <v>1</v>
      </c>
      <c r="H179">
        <v>0</v>
      </c>
      <c r="I179" s="3">
        <v>2.9745370370370373E-3</v>
      </c>
      <c r="J179" s="3">
        <v>0</v>
      </c>
      <c r="K179">
        <v>1</v>
      </c>
      <c r="L179">
        <v>0</v>
      </c>
      <c r="M179">
        <v>0</v>
      </c>
      <c r="N179">
        <v>0</v>
      </c>
      <c r="O179">
        <v>3</v>
      </c>
      <c r="P179">
        <f t="shared" si="4"/>
        <v>1</v>
      </c>
      <c r="Q179">
        <f t="shared" si="5"/>
        <v>1</v>
      </c>
    </row>
    <row r="180" spans="1:17" x14ac:dyDescent="0.25">
      <c r="A180">
        <v>8</v>
      </c>
      <c r="B180">
        <v>300</v>
      </c>
      <c r="C180">
        <v>57</v>
      </c>
      <c r="D180" t="s">
        <v>9</v>
      </c>
      <c r="E180" t="s">
        <v>9</v>
      </c>
      <c r="F180" t="s">
        <v>10</v>
      </c>
      <c r="G180">
        <v>0</v>
      </c>
      <c r="H180">
        <v>1</v>
      </c>
      <c r="I180" s="2">
        <v>3.7268518518518514E-3</v>
      </c>
      <c r="J180" s="2">
        <v>0</v>
      </c>
      <c r="K180">
        <v>0</v>
      </c>
      <c r="L180">
        <v>1</v>
      </c>
      <c r="M180">
        <v>0</v>
      </c>
      <c r="N180">
        <v>0</v>
      </c>
      <c r="O180">
        <v>3</v>
      </c>
      <c r="P180">
        <f t="shared" si="4"/>
        <v>1</v>
      </c>
      <c r="Q180">
        <f t="shared" si="5"/>
        <v>0</v>
      </c>
    </row>
    <row r="181" spans="1:17" x14ac:dyDescent="0.25">
      <c r="A181">
        <v>10</v>
      </c>
      <c r="B181">
        <v>300</v>
      </c>
      <c r="C181">
        <v>58</v>
      </c>
      <c r="D181" t="s">
        <v>10</v>
      </c>
      <c r="E181" t="s">
        <v>10</v>
      </c>
      <c r="F181" t="s">
        <v>9</v>
      </c>
      <c r="G181">
        <v>1</v>
      </c>
      <c r="H181">
        <v>0</v>
      </c>
      <c r="I181" s="2">
        <v>0</v>
      </c>
      <c r="J181" s="2">
        <v>2.3032407407407407E-3</v>
      </c>
      <c r="K181">
        <v>0</v>
      </c>
      <c r="L181">
        <v>0</v>
      </c>
      <c r="M181">
        <v>1</v>
      </c>
      <c r="N181">
        <v>0</v>
      </c>
      <c r="O181">
        <v>3</v>
      </c>
      <c r="P181">
        <f t="shared" si="4"/>
        <v>1</v>
      </c>
      <c r="Q181">
        <f t="shared" si="5"/>
        <v>1</v>
      </c>
    </row>
    <row r="182" spans="1:17" x14ac:dyDescent="0.25">
      <c r="A182">
        <v>2</v>
      </c>
      <c r="B182">
        <v>300</v>
      </c>
      <c r="C182">
        <v>68</v>
      </c>
      <c r="D182" t="s">
        <v>9</v>
      </c>
      <c r="E182" t="s">
        <v>10</v>
      </c>
      <c r="F182" t="s">
        <v>9</v>
      </c>
      <c r="G182">
        <v>1</v>
      </c>
      <c r="H182">
        <v>0</v>
      </c>
      <c r="I182" s="3">
        <v>0</v>
      </c>
      <c r="J182" s="3">
        <v>5.6365740740740742E-3</v>
      </c>
      <c r="K182">
        <v>0</v>
      </c>
      <c r="L182">
        <v>0</v>
      </c>
      <c r="M182">
        <v>1</v>
      </c>
      <c r="N182">
        <v>0</v>
      </c>
      <c r="O182">
        <v>3</v>
      </c>
      <c r="P182">
        <f t="shared" si="4"/>
        <v>1</v>
      </c>
      <c r="Q182">
        <f t="shared" si="5"/>
        <v>1</v>
      </c>
    </row>
    <row r="183" spans="1:17" x14ac:dyDescent="0.25">
      <c r="A183">
        <v>6</v>
      </c>
      <c r="B183">
        <v>300</v>
      </c>
      <c r="C183">
        <v>69</v>
      </c>
      <c r="D183" t="s">
        <v>10</v>
      </c>
      <c r="E183" t="s">
        <v>12</v>
      </c>
      <c r="F183" t="s">
        <v>9</v>
      </c>
      <c r="G183">
        <v>1</v>
      </c>
      <c r="H183">
        <v>0</v>
      </c>
      <c r="I183" s="3">
        <v>0</v>
      </c>
      <c r="J183" s="3">
        <v>5.0694444444444441E-3</v>
      </c>
      <c r="K183">
        <v>0</v>
      </c>
      <c r="L183">
        <v>0</v>
      </c>
      <c r="M183">
        <v>1</v>
      </c>
      <c r="N183">
        <v>0</v>
      </c>
      <c r="O183">
        <v>3</v>
      </c>
      <c r="P183">
        <f t="shared" si="4"/>
        <v>1</v>
      </c>
      <c r="Q183">
        <f t="shared" si="5"/>
        <v>1</v>
      </c>
    </row>
    <row r="184" spans="1:17" x14ac:dyDescent="0.25">
      <c r="A184">
        <v>7</v>
      </c>
      <c r="B184">
        <v>300</v>
      </c>
      <c r="C184">
        <v>72</v>
      </c>
      <c r="D184" t="s">
        <v>10</v>
      </c>
      <c r="E184" t="s">
        <v>10</v>
      </c>
      <c r="F184" t="s">
        <v>9</v>
      </c>
      <c r="G184">
        <v>1</v>
      </c>
      <c r="H184">
        <v>0</v>
      </c>
      <c r="I184" s="2">
        <v>0</v>
      </c>
      <c r="J184" s="2">
        <v>7.3263888888888892E-3</v>
      </c>
      <c r="K184">
        <v>0</v>
      </c>
      <c r="L184">
        <v>0</v>
      </c>
      <c r="M184">
        <v>1</v>
      </c>
      <c r="N184">
        <v>0</v>
      </c>
      <c r="O184">
        <v>3</v>
      </c>
      <c r="P184">
        <f t="shared" si="4"/>
        <v>1</v>
      </c>
      <c r="Q184">
        <f t="shared" si="5"/>
        <v>1</v>
      </c>
    </row>
    <row r="185" spans="1:17" x14ac:dyDescent="0.25">
      <c r="A185">
        <v>7</v>
      </c>
      <c r="B185">
        <v>300</v>
      </c>
      <c r="C185">
        <v>73</v>
      </c>
      <c r="D185" t="s">
        <v>10</v>
      </c>
      <c r="E185" t="s">
        <v>10</v>
      </c>
      <c r="F185" t="s">
        <v>9</v>
      </c>
      <c r="G185">
        <v>1</v>
      </c>
      <c r="H185">
        <v>1</v>
      </c>
      <c r="I185" s="2">
        <v>0</v>
      </c>
      <c r="J185" s="2">
        <v>6.7361111111111103E-3</v>
      </c>
      <c r="K185">
        <v>0</v>
      </c>
      <c r="L185">
        <v>0</v>
      </c>
      <c r="M185">
        <v>1</v>
      </c>
      <c r="N185">
        <v>1</v>
      </c>
      <c r="O185">
        <v>3</v>
      </c>
      <c r="P185">
        <f t="shared" si="4"/>
        <v>2</v>
      </c>
      <c r="Q185">
        <f t="shared" si="5"/>
        <v>1</v>
      </c>
    </row>
    <row r="186" spans="1:17" x14ac:dyDescent="0.25">
      <c r="A186">
        <v>9</v>
      </c>
      <c r="B186">
        <v>300</v>
      </c>
      <c r="C186">
        <v>103</v>
      </c>
      <c r="D186" t="s">
        <v>9</v>
      </c>
      <c r="E186" t="s">
        <v>10</v>
      </c>
      <c r="F186" t="s">
        <v>9</v>
      </c>
      <c r="G186">
        <v>1</v>
      </c>
      <c r="H186">
        <v>1</v>
      </c>
      <c r="I186" s="3">
        <v>0</v>
      </c>
      <c r="J186" s="3">
        <v>6.9328703703703696E-3</v>
      </c>
      <c r="K186" s="4">
        <v>0</v>
      </c>
      <c r="L186" s="4">
        <v>0</v>
      </c>
      <c r="M186" s="4">
        <v>1</v>
      </c>
      <c r="N186" s="4">
        <v>1</v>
      </c>
      <c r="O186" s="4">
        <v>3</v>
      </c>
      <c r="P186">
        <f t="shared" si="4"/>
        <v>2</v>
      </c>
      <c r="Q186">
        <f t="shared" si="5"/>
        <v>1</v>
      </c>
    </row>
    <row r="187" spans="1:17" x14ac:dyDescent="0.25">
      <c r="A187">
        <v>9</v>
      </c>
      <c r="B187">
        <v>300</v>
      </c>
      <c r="C187">
        <v>106</v>
      </c>
      <c r="D187" t="s">
        <v>9</v>
      </c>
      <c r="E187" t="s">
        <v>10</v>
      </c>
      <c r="F187" t="s">
        <v>9</v>
      </c>
      <c r="G187">
        <v>1</v>
      </c>
      <c r="H187">
        <v>0</v>
      </c>
      <c r="I187" s="3">
        <v>0</v>
      </c>
      <c r="J187" s="3">
        <v>5.9143518518518521E-3</v>
      </c>
      <c r="K187" s="4">
        <v>0</v>
      </c>
      <c r="L187" s="4">
        <v>0</v>
      </c>
      <c r="M187" s="4">
        <v>1</v>
      </c>
      <c r="N187" s="4">
        <v>0</v>
      </c>
      <c r="O187" s="4">
        <v>3</v>
      </c>
      <c r="P187">
        <f t="shared" si="4"/>
        <v>1</v>
      </c>
      <c r="Q187">
        <f t="shared" si="5"/>
        <v>1</v>
      </c>
    </row>
    <row r="188" spans="1:17" x14ac:dyDescent="0.25">
      <c r="A188">
        <v>9</v>
      </c>
      <c r="B188">
        <v>300</v>
      </c>
      <c r="C188">
        <v>107</v>
      </c>
      <c r="D188" t="s">
        <v>10</v>
      </c>
      <c r="E188" t="s">
        <v>9</v>
      </c>
      <c r="F188" t="s">
        <v>9</v>
      </c>
      <c r="G188">
        <v>3</v>
      </c>
      <c r="H188">
        <v>1</v>
      </c>
      <c r="I188" s="3">
        <v>7.5694444444444446E-3</v>
      </c>
      <c r="J188" s="3">
        <v>5.0810185185185186E-3</v>
      </c>
      <c r="K188" s="4">
        <v>2</v>
      </c>
      <c r="L188" s="4">
        <v>1</v>
      </c>
      <c r="M188" s="4">
        <v>1</v>
      </c>
      <c r="N188" s="4">
        <v>0</v>
      </c>
      <c r="O188" s="4">
        <v>3</v>
      </c>
      <c r="P188">
        <f t="shared" si="4"/>
        <v>4</v>
      </c>
      <c r="Q188">
        <f t="shared" si="5"/>
        <v>3</v>
      </c>
    </row>
    <row r="189" spans="1:17" x14ac:dyDescent="0.25">
      <c r="A189">
        <v>2</v>
      </c>
      <c r="B189">
        <v>300</v>
      </c>
      <c r="C189">
        <v>119</v>
      </c>
      <c r="D189" t="s">
        <v>9</v>
      </c>
      <c r="E189" t="s">
        <v>9</v>
      </c>
      <c r="F189" t="s">
        <v>9</v>
      </c>
      <c r="G189">
        <v>2</v>
      </c>
      <c r="H189">
        <v>0</v>
      </c>
      <c r="I189" s="3">
        <v>3.7152777777777774E-3</v>
      </c>
      <c r="J189" s="3">
        <v>2.0023148148148148E-3</v>
      </c>
      <c r="K189">
        <v>1</v>
      </c>
      <c r="L189">
        <v>0</v>
      </c>
      <c r="M189">
        <v>1</v>
      </c>
      <c r="N189">
        <v>0</v>
      </c>
      <c r="O189">
        <v>3</v>
      </c>
      <c r="P189">
        <f t="shared" si="4"/>
        <v>2</v>
      </c>
      <c r="Q189">
        <f t="shared" si="5"/>
        <v>2</v>
      </c>
    </row>
    <row r="190" spans="1:17" x14ac:dyDescent="0.25">
      <c r="A190">
        <v>6</v>
      </c>
      <c r="B190">
        <v>300</v>
      </c>
      <c r="C190">
        <v>119</v>
      </c>
      <c r="D190" t="s">
        <v>9</v>
      </c>
      <c r="E190" t="s">
        <v>12</v>
      </c>
      <c r="F190" t="s">
        <v>9</v>
      </c>
      <c r="G190">
        <v>0</v>
      </c>
      <c r="H190">
        <v>1</v>
      </c>
      <c r="I190" s="3">
        <v>0</v>
      </c>
      <c r="J190" s="3">
        <v>2.9976851851851848E-3</v>
      </c>
      <c r="K190">
        <v>0</v>
      </c>
      <c r="L190">
        <v>0</v>
      </c>
      <c r="M190">
        <v>0</v>
      </c>
      <c r="N190">
        <v>1</v>
      </c>
      <c r="O190">
        <v>3</v>
      </c>
      <c r="P190">
        <f t="shared" si="4"/>
        <v>1</v>
      </c>
      <c r="Q190">
        <f t="shared" si="5"/>
        <v>0</v>
      </c>
    </row>
    <row r="191" spans="1:17" x14ac:dyDescent="0.25">
      <c r="A191">
        <v>6</v>
      </c>
      <c r="B191">
        <v>300</v>
      </c>
      <c r="C191">
        <v>121</v>
      </c>
      <c r="D191" t="s">
        <v>9</v>
      </c>
      <c r="E191" t="s">
        <v>9</v>
      </c>
      <c r="F191" t="s">
        <v>10</v>
      </c>
      <c r="G191">
        <v>0</v>
      </c>
      <c r="H191">
        <v>2</v>
      </c>
      <c r="I191" s="3">
        <v>5.162037037037037E-3</v>
      </c>
      <c r="J191" s="3">
        <v>0</v>
      </c>
      <c r="K191">
        <v>0</v>
      </c>
      <c r="L191">
        <v>2</v>
      </c>
      <c r="M191">
        <v>0</v>
      </c>
      <c r="N191">
        <v>0</v>
      </c>
      <c r="O191">
        <v>3</v>
      </c>
      <c r="P191">
        <f t="shared" si="4"/>
        <v>2</v>
      </c>
      <c r="Q191">
        <f t="shared" si="5"/>
        <v>0</v>
      </c>
    </row>
    <row r="192" spans="1:17" x14ac:dyDescent="0.25">
      <c r="A192">
        <v>6</v>
      </c>
      <c r="B192">
        <v>300</v>
      </c>
      <c r="C192">
        <v>122</v>
      </c>
      <c r="D192" t="s">
        <v>9</v>
      </c>
      <c r="E192" t="s">
        <v>9</v>
      </c>
      <c r="F192" t="s">
        <v>9</v>
      </c>
      <c r="G192">
        <v>1</v>
      </c>
      <c r="H192">
        <v>1</v>
      </c>
      <c r="I192" s="3">
        <v>2.2106481481481478E-3</v>
      </c>
      <c r="J192" s="3">
        <v>3.7500000000000003E-3</v>
      </c>
      <c r="K192">
        <v>0</v>
      </c>
      <c r="L192">
        <v>1</v>
      </c>
      <c r="M192">
        <v>1</v>
      </c>
      <c r="N192">
        <v>0</v>
      </c>
      <c r="O192">
        <v>3</v>
      </c>
      <c r="P192">
        <f t="shared" si="4"/>
        <v>2</v>
      </c>
      <c r="Q192">
        <f t="shared" si="5"/>
        <v>1</v>
      </c>
    </row>
    <row r="193" spans="1:17" x14ac:dyDescent="0.25">
      <c r="A193">
        <v>2</v>
      </c>
      <c r="B193">
        <v>300</v>
      </c>
      <c r="C193">
        <v>124</v>
      </c>
      <c r="D193" t="s">
        <v>10</v>
      </c>
      <c r="E193" t="s">
        <v>10</v>
      </c>
      <c r="F193" t="s">
        <v>9</v>
      </c>
      <c r="G193">
        <v>1</v>
      </c>
      <c r="H193">
        <v>1</v>
      </c>
      <c r="I193" s="3">
        <v>0</v>
      </c>
      <c r="J193" s="3">
        <v>4.7569444444444447E-3</v>
      </c>
      <c r="K193">
        <v>0</v>
      </c>
      <c r="L193">
        <v>0</v>
      </c>
      <c r="M193">
        <v>1</v>
      </c>
      <c r="N193">
        <v>1</v>
      </c>
      <c r="O193">
        <v>3</v>
      </c>
      <c r="P193">
        <f t="shared" si="4"/>
        <v>2</v>
      </c>
      <c r="Q193">
        <f t="shared" si="5"/>
        <v>1</v>
      </c>
    </row>
    <row r="194" spans="1:17" x14ac:dyDescent="0.25">
      <c r="A194">
        <v>6</v>
      </c>
      <c r="B194">
        <v>300</v>
      </c>
      <c r="C194">
        <v>124</v>
      </c>
      <c r="D194" t="s">
        <v>10</v>
      </c>
      <c r="E194" t="s">
        <v>9</v>
      </c>
      <c r="F194" t="s">
        <v>9</v>
      </c>
      <c r="G194">
        <v>3</v>
      </c>
      <c r="H194">
        <v>2</v>
      </c>
      <c r="I194" s="3">
        <v>7.2569444444444443E-3</v>
      </c>
      <c r="J194" s="3">
        <v>4.6180555555555558E-3</v>
      </c>
      <c r="K194">
        <v>2</v>
      </c>
      <c r="L194">
        <v>1</v>
      </c>
      <c r="M194">
        <v>1</v>
      </c>
      <c r="N194">
        <v>1</v>
      </c>
      <c r="O194">
        <v>3</v>
      </c>
      <c r="P194">
        <f t="shared" ref="P194:P257" si="6">G194+H194</f>
        <v>5</v>
      </c>
      <c r="Q194">
        <f t="shared" ref="Q194:Q257" si="7">G194</f>
        <v>3</v>
      </c>
    </row>
    <row r="195" spans="1:17" x14ac:dyDescent="0.25">
      <c r="A195">
        <v>6</v>
      </c>
      <c r="B195" s="5">
        <v>300</v>
      </c>
      <c r="C195" s="5">
        <v>126</v>
      </c>
      <c r="D195" s="5" t="s">
        <v>10</v>
      </c>
      <c r="E195" s="5" t="s">
        <v>12</v>
      </c>
      <c r="F195" s="5" t="s">
        <v>9</v>
      </c>
      <c r="G195" s="5">
        <v>0</v>
      </c>
      <c r="H195" s="5">
        <v>1</v>
      </c>
      <c r="I195" s="6">
        <v>0</v>
      </c>
      <c r="J195" s="6">
        <v>1.9212962962962962E-3</v>
      </c>
      <c r="K195" s="5">
        <v>0</v>
      </c>
      <c r="L195" s="5">
        <v>0</v>
      </c>
      <c r="M195" s="5">
        <v>0</v>
      </c>
      <c r="N195" s="5">
        <v>1</v>
      </c>
      <c r="O195" s="5">
        <v>3</v>
      </c>
      <c r="P195">
        <f t="shared" si="6"/>
        <v>1</v>
      </c>
      <c r="Q195">
        <f t="shared" si="7"/>
        <v>0</v>
      </c>
    </row>
    <row r="196" spans="1:17" x14ac:dyDescent="0.25">
      <c r="A196">
        <v>1</v>
      </c>
      <c r="B196">
        <v>300</v>
      </c>
      <c r="C196">
        <v>141</v>
      </c>
      <c r="D196" t="s">
        <v>10</v>
      </c>
      <c r="E196" t="s">
        <v>10</v>
      </c>
      <c r="F196" t="s">
        <v>9</v>
      </c>
      <c r="G196">
        <v>1</v>
      </c>
      <c r="H196">
        <v>0</v>
      </c>
      <c r="I196" s="2">
        <v>0</v>
      </c>
      <c r="J196" s="2">
        <v>1.6087962962962963E-3</v>
      </c>
      <c r="K196">
        <v>0</v>
      </c>
      <c r="L196">
        <v>0</v>
      </c>
      <c r="M196">
        <v>1</v>
      </c>
      <c r="N196">
        <v>0</v>
      </c>
      <c r="O196">
        <v>3</v>
      </c>
      <c r="P196">
        <f t="shared" si="6"/>
        <v>1</v>
      </c>
      <c r="Q196">
        <f t="shared" si="7"/>
        <v>1</v>
      </c>
    </row>
    <row r="197" spans="1:17" x14ac:dyDescent="0.25">
      <c r="A197">
        <v>4</v>
      </c>
      <c r="B197">
        <v>300</v>
      </c>
      <c r="C197">
        <v>170</v>
      </c>
      <c r="D197" t="s">
        <v>9</v>
      </c>
      <c r="E197" t="s">
        <v>9</v>
      </c>
      <c r="F197" t="s">
        <v>10</v>
      </c>
      <c r="G197">
        <v>2</v>
      </c>
      <c r="H197">
        <v>1</v>
      </c>
      <c r="I197" s="3">
        <v>6.9791666666666674E-3</v>
      </c>
      <c r="J197" s="3">
        <v>0</v>
      </c>
      <c r="K197">
        <v>3</v>
      </c>
      <c r="L197">
        <v>1</v>
      </c>
      <c r="M197">
        <v>0</v>
      </c>
      <c r="N197">
        <v>0</v>
      </c>
      <c r="O197">
        <v>3</v>
      </c>
      <c r="P197">
        <f t="shared" si="6"/>
        <v>3</v>
      </c>
      <c r="Q197">
        <f t="shared" si="7"/>
        <v>2</v>
      </c>
    </row>
    <row r="198" spans="1:17" x14ac:dyDescent="0.25">
      <c r="A198">
        <v>8</v>
      </c>
      <c r="B198">
        <v>300</v>
      </c>
      <c r="C198">
        <v>195</v>
      </c>
      <c r="D198" t="s">
        <v>10</v>
      </c>
      <c r="E198" t="s">
        <v>10</v>
      </c>
      <c r="F198" t="s">
        <v>9</v>
      </c>
      <c r="G198">
        <v>0</v>
      </c>
      <c r="H198">
        <v>1</v>
      </c>
      <c r="I198" s="2">
        <v>0</v>
      </c>
      <c r="J198" s="2">
        <v>7.8703703703703705E-4</v>
      </c>
      <c r="K198">
        <v>0</v>
      </c>
      <c r="L198">
        <v>0</v>
      </c>
      <c r="M198">
        <v>0</v>
      </c>
      <c r="N198">
        <v>1</v>
      </c>
      <c r="O198">
        <v>3</v>
      </c>
      <c r="P198">
        <f t="shared" si="6"/>
        <v>1</v>
      </c>
      <c r="Q198">
        <f t="shared" si="7"/>
        <v>0</v>
      </c>
    </row>
    <row r="199" spans="1:17" x14ac:dyDescent="0.25">
      <c r="A199">
        <v>6</v>
      </c>
      <c r="B199">
        <v>300</v>
      </c>
      <c r="C199" t="s">
        <v>13</v>
      </c>
      <c r="D199" t="s">
        <v>10</v>
      </c>
      <c r="E199" t="s">
        <v>12</v>
      </c>
      <c r="F199" t="s">
        <v>9</v>
      </c>
      <c r="G199">
        <v>2</v>
      </c>
      <c r="H199">
        <v>2</v>
      </c>
      <c r="I199" s="3">
        <v>0</v>
      </c>
      <c r="J199" s="3">
        <v>1.1504629629629629E-2</v>
      </c>
      <c r="K199">
        <v>0</v>
      </c>
      <c r="L199">
        <v>0</v>
      </c>
      <c r="M199">
        <v>2</v>
      </c>
      <c r="N199">
        <v>2</v>
      </c>
      <c r="O199">
        <v>3</v>
      </c>
      <c r="P199">
        <f t="shared" si="6"/>
        <v>4</v>
      </c>
      <c r="Q199">
        <f t="shared" si="7"/>
        <v>2</v>
      </c>
    </row>
    <row r="200" spans="1:17" x14ac:dyDescent="0.25">
      <c r="A200">
        <v>9</v>
      </c>
      <c r="B200">
        <v>300</v>
      </c>
      <c r="C200">
        <v>3</v>
      </c>
      <c r="D200" t="s">
        <v>9</v>
      </c>
      <c r="E200" t="s">
        <v>9</v>
      </c>
      <c r="F200" t="s">
        <v>10</v>
      </c>
      <c r="G200">
        <v>1</v>
      </c>
      <c r="H200">
        <v>0</v>
      </c>
      <c r="I200" s="3">
        <v>4.1666666666666666E-3</v>
      </c>
      <c r="J200" s="3">
        <v>0</v>
      </c>
      <c r="K200" s="4">
        <v>1</v>
      </c>
      <c r="L200" s="4">
        <v>0</v>
      </c>
      <c r="M200" s="4">
        <v>0</v>
      </c>
      <c r="N200" s="4">
        <v>0</v>
      </c>
      <c r="O200" s="4">
        <v>2</v>
      </c>
      <c r="P200">
        <f t="shared" si="6"/>
        <v>1</v>
      </c>
      <c r="Q200">
        <f t="shared" si="7"/>
        <v>1</v>
      </c>
    </row>
    <row r="201" spans="1:17" x14ac:dyDescent="0.25">
      <c r="A201">
        <v>4</v>
      </c>
      <c r="B201">
        <v>300</v>
      </c>
      <c r="C201">
        <v>4</v>
      </c>
      <c r="D201" t="s">
        <v>9</v>
      </c>
      <c r="E201" t="s">
        <v>10</v>
      </c>
      <c r="F201" t="s">
        <v>9</v>
      </c>
      <c r="G201">
        <v>0</v>
      </c>
      <c r="H201">
        <v>1</v>
      </c>
      <c r="I201" s="3">
        <v>0</v>
      </c>
      <c r="J201" s="3">
        <v>3.7731481481481483E-3</v>
      </c>
      <c r="K201">
        <v>0</v>
      </c>
      <c r="L201">
        <v>0</v>
      </c>
      <c r="M201">
        <v>0</v>
      </c>
      <c r="N201">
        <v>1</v>
      </c>
      <c r="O201">
        <v>2</v>
      </c>
      <c r="P201">
        <f t="shared" si="6"/>
        <v>1</v>
      </c>
      <c r="Q201">
        <f t="shared" si="7"/>
        <v>0</v>
      </c>
    </row>
    <row r="202" spans="1:17" x14ac:dyDescent="0.25">
      <c r="A202">
        <v>3</v>
      </c>
      <c r="B202">
        <v>300</v>
      </c>
      <c r="C202">
        <v>6</v>
      </c>
      <c r="D202" t="s">
        <v>10</v>
      </c>
      <c r="E202" t="s">
        <v>10</v>
      </c>
      <c r="F202" t="s">
        <v>9</v>
      </c>
      <c r="G202">
        <v>0</v>
      </c>
      <c r="H202">
        <v>1</v>
      </c>
      <c r="I202" s="3">
        <v>0</v>
      </c>
      <c r="J202" s="3">
        <v>3.4953703703703705E-3</v>
      </c>
      <c r="K202">
        <v>0</v>
      </c>
      <c r="L202">
        <v>0</v>
      </c>
      <c r="M202">
        <v>0</v>
      </c>
      <c r="N202">
        <v>1</v>
      </c>
      <c r="O202">
        <v>2</v>
      </c>
      <c r="P202">
        <f t="shared" si="6"/>
        <v>1</v>
      </c>
      <c r="Q202">
        <f t="shared" si="7"/>
        <v>0</v>
      </c>
    </row>
    <row r="203" spans="1:17" x14ac:dyDescent="0.25">
      <c r="A203">
        <v>9</v>
      </c>
      <c r="B203">
        <v>300</v>
      </c>
      <c r="C203">
        <v>6</v>
      </c>
      <c r="D203" t="s">
        <v>9</v>
      </c>
      <c r="E203" t="s">
        <v>10</v>
      </c>
      <c r="F203" t="s">
        <v>9</v>
      </c>
      <c r="G203">
        <v>1</v>
      </c>
      <c r="H203">
        <v>0</v>
      </c>
      <c r="I203" s="3">
        <v>0</v>
      </c>
      <c r="J203" s="3">
        <v>1.6782407407407406E-3</v>
      </c>
      <c r="K203" s="4">
        <v>0</v>
      </c>
      <c r="L203" s="4">
        <v>0</v>
      </c>
      <c r="M203" s="4">
        <v>1</v>
      </c>
      <c r="N203" s="4">
        <v>0</v>
      </c>
      <c r="O203" s="4">
        <v>2</v>
      </c>
      <c r="P203">
        <f t="shared" si="6"/>
        <v>1</v>
      </c>
      <c r="Q203">
        <f t="shared" si="7"/>
        <v>1</v>
      </c>
    </row>
    <row r="204" spans="1:17" x14ac:dyDescent="0.25">
      <c r="A204">
        <v>3</v>
      </c>
      <c r="B204">
        <v>300</v>
      </c>
      <c r="C204">
        <v>7</v>
      </c>
      <c r="D204" t="s">
        <v>9</v>
      </c>
      <c r="E204" t="s">
        <v>9</v>
      </c>
      <c r="F204" t="s">
        <v>10</v>
      </c>
      <c r="G204">
        <v>0</v>
      </c>
      <c r="H204">
        <v>2</v>
      </c>
      <c r="I204" s="3">
        <v>3.8078703703703707E-3</v>
      </c>
      <c r="J204" s="3">
        <v>0</v>
      </c>
      <c r="K204">
        <v>0</v>
      </c>
      <c r="L204">
        <v>2</v>
      </c>
      <c r="M204">
        <v>0</v>
      </c>
      <c r="N204">
        <v>0</v>
      </c>
      <c r="O204">
        <v>2</v>
      </c>
      <c r="P204">
        <f t="shared" si="6"/>
        <v>2</v>
      </c>
      <c r="Q204">
        <f t="shared" si="7"/>
        <v>0</v>
      </c>
    </row>
    <row r="205" spans="1:17" x14ac:dyDescent="0.25">
      <c r="A205">
        <v>1</v>
      </c>
      <c r="B205">
        <v>300</v>
      </c>
      <c r="C205">
        <v>8</v>
      </c>
      <c r="D205" t="s">
        <v>9</v>
      </c>
      <c r="E205" t="s">
        <v>10</v>
      </c>
      <c r="F205" t="s">
        <v>9</v>
      </c>
      <c r="G205">
        <v>1</v>
      </c>
      <c r="H205">
        <v>0</v>
      </c>
      <c r="I205" s="2">
        <v>0</v>
      </c>
      <c r="J205" s="2">
        <v>7.8703703703703705E-4</v>
      </c>
      <c r="K205">
        <v>0</v>
      </c>
      <c r="L205">
        <v>0</v>
      </c>
      <c r="M205">
        <v>1</v>
      </c>
      <c r="N205">
        <v>0</v>
      </c>
      <c r="O205">
        <v>2</v>
      </c>
      <c r="P205">
        <f t="shared" si="6"/>
        <v>1</v>
      </c>
      <c r="Q205">
        <f t="shared" si="7"/>
        <v>1</v>
      </c>
    </row>
    <row r="206" spans="1:17" x14ac:dyDescent="0.25">
      <c r="A206">
        <v>5</v>
      </c>
      <c r="B206">
        <v>300</v>
      </c>
      <c r="C206">
        <v>8</v>
      </c>
      <c r="D206" t="s">
        <v>9</v>
      </c>
      <c r="E206" t="s">
        <v>10</v>
      </c>
      <c r="F206" t="s">
        <v>9</v>
      </c>
      <c r="G206">
        <v>1</v>
      </c>
      <c r="H206">
        <v>0</v>
      </c>
      <c r="I206" s="2">
        <v>0</v>
      </c>
      <c r="J206" s="2">
        <v>2.9745370370370373E-3</v>
      </c>
      <c r="K206">
        <v>0</v>
      </c>
      <c r="L206">
        <v>0</v>
      </c>
      <c r="M206">
        <v>1</v>
      </c>
      <c r="N206">
        <v>0</v>
      </c>
      <c r="O206">
        <v>2</v>
      </c>
      <c r="P206">
        <f t="shared" si="6"/>
        <v>1</v>
      </c>
      <c r="Q206">
        <f t="shared" si="7"/>
        <v>1</v>
      </c>
    </row>
    <row r="207" spans="1:17" x14ac:dyDescent="0.25">
      <c r="A207">
        <v>6</v>
      </c>
      <c r="B207">
        <v>300</v>
      </c>
      <c r="C207">
        <v>9</v>
      </c>
      <c r="D207" t="s">
        <v>10</v>
      </c>
      <c r="E207" t="s">
        <v>9</v>
      </c>
      <c r="F207" t="s">
        <v>10</v>
      </c>
      <c r="G207">
        <v>0</v>
      </c>
      <c r="H207">
        <v>1</v>
      </c>
      <c r="I207" s="3">
        <v>1.4120370370370369E-3</v>
      </c>
      <c r="J207" s="3">
        <v>0</v>
      </c>
      <c r="K207">
        <v>0</v>
      </c>
      <c r="L207">
        <v>1</v>
      </c>
      <c r="M207">
        <v>0</v>
      </c>
      <c r="N207">
        <v>0</v>
      </c>
      <c r="O207">
        <v>2</v>
      </c>
      <c r="P207">
        <f t="shared" si="6"/>
        <v>1</v>
      </c>
      <c r="Q207">
        <f t="shared" si="7"/>
        <v>0</v>
      </c>
    </row>
    <row r="208" spans="1:17" x14ac:dyDescent="0.25">
      <c r="A208">
        <v>1</v>
      </c>
      <c r="B208">
        <v>300</v>
      </c>
      <c r="C208">
        <v>13</v>
      </c>
      <c r="D208" t="s">
        <v>10</v>
      </c>
      <c r="E208" t="s">
        <v>9</v>
      </c>
      <c r="F208" t="s">
        <v>10</v>
      </c>
      <c r="G208">
        <v>3</v>
      </c>
      <c r="H208">
        <v>0</v>
      </c>
      <c r="I208" s="2">
        <v>7.4652777777777781E-3</v>
      </c>
      <c r="J208" s="2">
        <v>0</v>
      </c>
      <c r="K208">
        <v>3</v>
      </c>
      <c r="L208">
        <v>0</v>
      </c>
      <c r="M208">
        <v>0</v>
      </c>
      <c r="N208">
        <v>0</v>
      </c>
      <c r="O208">
        <v>2</v>
      </c>
      <c r="P208">
        <f t="shared" si="6"/>
        <v>3</v>
      </c>
      <c r="Q208">
        <f t="shared" si="7"/>
        <v>3</v>
      </c>
    </row>
    <row r="209" spans="1:17" x14ac:dyDescent="0.25">
      <c r="A209">
        <v>3</v>
      </c>
      <c r="B209">
        <v>300</v>
      </c>
      <c r="C209">
        <v>13</v>
      </c>
      <c r="D209" t="s">
        <v>9</v>
      </c>
      <c r="E209" t="s">
        <v>9</v>
      </c>
      <c r="F209" t="s">
        <v>10</v>
      </c>
      <c r="G209">
        <v>1</v>
      </c>
      <c r="H209">
        <v>0</v>
      </c>
      <c r="I209" s="3">
        <v>1.7708333333333332E-3</v>
      </c>
      <c r="J209" s="3">
        <v>0</v>
      </c>
      <c r="K209">
        <v>1</v>
      </c>
      <c r="L209">
        <v>0</v>
      </c>
      <c r="M209">
        <v>0</v>
      </c>
      <c r="N209">
        <v>0</v>
      </c>
      <c r="O209">
        <v>2</v>
      </c>
      <c r="P209">
        <f t="shared" si="6"/>
        <v>1</v>
      </c>
      <c r="Q209">
        <f t="shared" si="7"/>
        <v>1</v>
      </c>
    </row>
    <row r="210" spans="1:17" x14ac:dyDescent="0.25">
      <c r="A210">
        <v>4</v>
      </c>
      <c r="B210">
        <v>300</v>
      </c>
      <c r="C210">
        <v>13</v>
      </c>
      <c r="D210" t="s">
        <v>10</v>
      </c>
      <c r="E210" t="s">
        <v>9</v>
      </c>
      <c r="F210" t="s">
        <v>9</v>
      </c>
      <c r="G210">
        <v>1</v>
      </c>
      <c r="H210">
        <v>1</v>
      </c>
      <c r="I210" s="3">
        <v>3.2986111111111111E-3</v>
      </c>
      <c r="J210" s="3">
        <v>2.0717592592592593E-3</v>
      </c>
      <c r="K210">
        <v>0</v>
      </c>
      <c r="L210">
        <v>1</v>
      </c>
      <c r="M210">
        <v>1</v>
      </c>
      <c r="N210">
        <v>0</v>
      </c>
      <c r="O210">
        <v>2</v>
      </c>
      <c r="P210">
        <f t="shared" si="6"/>
        <v>2</v>
      </c>
      <c r="Q210">
        <f t="shared" si="7"/>
        <v>1</v>
      </c>
    </row>
    <row r="211" spans="1:17" x14ac:dyDescent="0.25">
      <c r="A211">
        <v>5</v>
      </c>
      <c r="B211">
        <v>300</v>
      </c>
      <c r="C211">
        <v>13</v>
      </c>
      <c r="D211" t="s">
        <v>10</v>
      </c>
      <c r="E211" t="s">
        <v>10</v>
      </c>
      <c r="F211" t="s">
        <v>9</v>
      </c>
      <c r="G211">
        <v>0</v>
      </c>
      <c r="H211">
        <v>1</v>
      </c>
      <c r="I211" s="2">
        <v>0</v>
      </c>
      <c r="J211" s="2">
        <v>1.7939814814814815E-3</v>
      </c>
      <c r="K211">
        <v>0</v>
      </c>
      <c r="L211">
        <v>0</v>
      </c>
      <c r="M211">
        <v>0</v>
      </c>
      <c r="N211">
        <v>1</v>
      </c>
      <c r="O211">
        <v>2</v>
      </c>
      <c r="P211">
        <f t="shared" si="6"/>
        <v>1</v>
      </c>
      <c r="Q211">
        <f t="shared" si="7"/>
        <v>0</v>
      </c>
    </row>
    <row r="212" spans="1:17" x14ac:dyDescent="0.25">
      <c r="A212">
        <v>9</v>
      </c>
      <c r="B212">
        <v>300</v>
      </c>
      <c r="C212">
        <v>14</v>
      </c>
      <c r="D212" t="s">
        <v>9</v>
      </c>
      <c r="E212" t="s">
        <v>9</v>
      </c>
      <c r="F212" t="s">
        <v>10</v>
      </c>
      <c r="G212">
        <v>3</v>
      </c>
      <c r="H212">
        <v>0</v>
      </c>
      <c r="I212" s="3">
        <v>7.5810185185185182E-3</v>
      </c>
      <c r="J212" s="3">
        <v>0</v>
      </c>
      <c r="K212" s="4">
        <v>3</v>
      </c>
      <c r="L212" s="4">
        <v>0</v>
      </c>
      <c r="M212" s="4">
        <v>0</v>
      </c>
      <c r="N212" s="4">
        <v>0</v>
      </c>
      <c r="O212" s="4">
        <v>2</v>
      </c>
      <c r="P212">
        <f t="shared" si="6"/>
        <v>3</v>
      </c>
      <c r="Q212">
        <f t="shared" si="7"/>
        <v>3</v>
      </c>
    </row>
    <row r="213" spans="1:17" x14ac:dyDescent="0.25">
      <c r="A213">
        <v>1</v>
      </c>
      <c r="B213">
        <v>300</v>
      </c>
      <c r="C213">
        <v>17</v>
      </c>
      <c r="D213" t="s">
        <v>10</v>
      </c>
      <c r="E213" t="s">
        <v>9</v>
      </c>
      <c r="F213" t="s">
        <v>10</v>
      </c>
      <c r="G213">
        <v>1</v>
      </c>
      <c r="H213">
        <v>0</v>
      </c>
      <c r="I213" s="2">
        <v>3.0671296296296297E-3</v>
      </c>
      <c r="J213" s="2">
        <v>0</v>
      </c>
      <c r="K213">
        <v>1</v>
      </c>
      <c r="L213">
        <v>0</v>
      </c>
      <c r="M213">
        <v>0</v>
      </c>
      <c r="N213">
        <v>0</v>
      </c>
      <c r="O213">
        <v>2</v>
      </c>
      <c r="P213">
        <f t="shared" si="6"/>
        <v>1</v>
      </c>
      <c r="Q213">
        <f t="shared" si="7"/>
        <v>1</v>
      </c>
    </row>
    <row r="214" spans="1:17" x14ac:dyDescent="0.25">
      <c r="A214">
        <v>6</v>
      </c>
      <c r="B214">
        <v>300</v>
      </c>
      <c r="C214">
        <v>18</v>
      </c>
      <c r="D214" t="s">
        <v>10</v>
      </c>
      <c r="E214" t="s">
        <v>12</v>
      </c>
      <c r="F214" t="s">
        <v>9</v>
      </c>
      <c r="G214">
        <v>0</v>
      </c>
      <c r="H214">
        <v>1</v>
      </c>
      <c r="I214" s="3">
        <v>0</v>
      </c>
      <c r="J214" s="3">
        <v>2.4652777777777776E-3</v>
      </c>
      <c r="K214">
        <v>0</v>
      </c>
      <c r="L214">
        <v>0</v>
      </c>
      <c r="M214">
        <v>0</v>
      </c>
      <c r="N214">
        <v>1</v>
      </c>
      <c r="O214">
        <v>2</v>
      </c>
      <c r="P214">
        <f t="shared" si="6"/>
        <v>1</v>
      </c>
      <c r="Q214">
        <f t="shared" si="7"/>
        <v>0</v>
      </c>
    </row>
    <row r="215" spans="1:17" x14ac:dyDescent="0.25">
      <c r="A215">
        <v>5</v>
      </c>
      <c r="B215">
        <v>300</v>
      </c>
      <c r="C215">
        <v>20</v>
      </c>
      <c r="D215" t="s">
        <v>10</v>
      </c>
      <c r="E215" t="s">
        <v>9</v>
      </c>
      <c r="F215" t="s">
        <v>9</v>
      </c>
      <c r="G215">
        <v>2</v>
      </c>
      <c r="H215">
        <v>0</v>
      </c>
      <c r="I215" s="2">
        <v>2.9745370370370373E-3</v>
      </c>
      <c r="J215" s="2">
        <v>3.7037037037037034E-3</v>
      </c>
      <c r="K215">
        <v>1</v>
      </c>
      <c r="L215">
        <v>0</v>
      </c>
      <c r="M215">
        <v>1</v>
      </c>
      <c r="N215">
        <v>0</v>
      </c>
      <c r="O215">
        <v>2</v>
      </c>
      <c r="P215">
        <f t="shared" si="6"/>
        <v>2</v>
      </c>
      <c r="Q215">
        <f t="shared" si="7"/>
        <v>2</v>
      </c>
    </row>
    <row r="216" spans="1:17" x14ac:dyDescent="0.25">
      <c r="A216">
        <v>6</v>
      </c>
      <c r="B216">
        <v>300</v>
      </c>
      <c r="C216">
        <v>21</v>
      </c>
      <c r="D216" t="s">
        <v>9</v>
      </c>
      <c r="E216" t="s">
        <v>9</v>
      </c>
      <c r="F216" t="s">
        <v>10</v>
      </c>
      <c r="G216">
        <v>6</v>
      </c>
      <c r="H216">
        <v>0</v>
      </c>
      <c r="I216" s="3">
        <v>1.6562500000000001E-2</v>
      </c>
      <c r="J216" s="3">
        <v>0</v>
      </c>
      <c r="K216">
        <v>6</v>
      </c>
      <c r="L216">
        <v>0</v>
      </c>
      <c r="M216">
        <v>0</v>
      </c>
      <c r="N216">
        <v>0</v>
      </c>
      <c r="O216">
        <v>2</v>
      </c>
      <c r="P216">
        <f t="shared" si="6"/>
        <v>6</v>
      </c>
      <c r="Q216">
        <f t="shared" si="7"/>
        <v>6</v>
      </c>
    </row>
    <row r="217" spans="1:17" x14ac:dyDescent="0.25">
      <c r="A217">
        <v>2</v>
      </c>
      <c r="B217">
        <v>300</v>
      </c>
      <c r="C217">
        <v>22</v>
      </c>
      <c r="D217" t="s">
        <v>9</v>
      </c>
      <c r="E217" t="s">
        <v>9</v>
      </c>
      <c r="F217" t="s">
        <v>10</v>
      </c>
      <c r="G217">
        <v>1</v>
      </c>
      <c r="H217">
        <v>0</v>
      </c>
      <c r="I217" s="3">
        <v>1.9560185185185184E-3</v>
      </c>
      <c r="J217" s="3">
        <v>0</v>
      </c>
      <c r="K217">
        <v>1</v>
      </c>
      <c r="L217">
        <v>0</v>
      </c>
      <c r="M217">
        <v>0</v>
      </c>
      <c r="N217">
        <v>0</v>
      </c>
      <c r="O217">
        <v>2</v>
      </c>
      <c r="P217">
        <f t="shared" si="6"/>
        <v>1</v>
      </c>
      <c r="Q217">
        <f t="shared" si="7"/>
        <v>1</v>
      </c>
    </row>
    <row r="218" spans="1:17" x14ac:dyDescent="0.25">
      <c r="A218">
        <v>10</v>
      </c>
      <c r="B218">
        <v>300</v>
      </c>
      <c r="C218">
        <v>23</v>
      </c>
      <c r="D218" t="s">
        <v>9</v>
      </c>
      <c r="E218" t="s">
        <v>10</v>
      </c>
      <c r="F218" t="s">
        <v>9</v>
      </c>
      <c r="G218">
        <v>0</v>
      </c>
      <c r="H218">
        <v>1</v>
      </c>
      <c r="I218" s="2">
        <v>0</v>
      </c>
      <c r="J218" s="2">
        <v>1.423611111111111E-3</v>
      </c>
      <c r="K218">
        <v>0</v>
      </c>
      <c r="L218">
        <v>0</v>
      </c>
      <c r="M218">
        <v>0</v>
      </c>
      <c r="N218">
        <v>1</v>
      </c>
      <c r="O218">
        <v>2</v>
      </c>
      <c r="P218">
        <f t="shared" si="6"/>
        <v>1</v>
      </c>
      <c r="Q218">
        <f t="shared" si="7"/>
        <v>0</v>
      </c>
    </row>
    <row r="219" spans="1:17" x14ac:dyDescent="0.25">
      <c r="A219">
        <v>3</v>
      </c>
      <c r="B219">
        <v>300</v>
      </c>
      <c r="C219">
        <v>26</v>
      </c>
      <c r="D219" t="s">
        <v>10</v>
      </c>
      <c r="E219" t="s">
        <v>10</v>
      </c>
      <c r="F219" t="s">
        <v>9</v>
      </c>
      <c r="G219">
        <v>1</v>
      </c>
      <c r="H219">
        <v>0</v>
      </c>
      <c r="I219" s="3">
        <v>0</v>
      </c>
      <c r="J219" s="3">
        <v>1.9212962962962962E-3</v>
      </c>
      <c r="K219">
        <v>0</v>
      </c>
      <c r="L219">
        <v>0</v>
      </c>
      <c r="M219">
        <v>1</v>
      </c>
      <c r="N219">
        <v>0</v>
      </c>
      <c r="O219">
        <v>2</v>
      </c>
      <c r="P219">
        <f t="shared" si="6"/>
        <v>1</v>
      </c>
      <c r="Q219">
        <f t="shared" si="7"/>
        <v>1</v>
      </c>
    </row>
    <row r="220" spans="1:17" x14ac:dyDescent="0.25">
      <c r="A220">
        <v>1</v>
      </c>
      <c r="B220">
        <v>300</v>
      </c>
      <c r="C220">
        <v>29</v>
      </c>
      <c r="D220" t="s">
        <v>9</v>
      </c>
      <c r="E220" t="s">
        <v>10</v>
      </c>
      <c r="F220" t="s">
        <v>9</v>
      </c>
      <c r="G220">
        <v>1</v>
      </c>
      <c r="H220">
        <v>0</v>
      </c>
      <c r="I220" s="2">
        <v>0</v>
      </c>
      <c r="J220" s="2">
        <v>3.9930555555555561E-3</v>
      </c>
      <c r="K220">
        <v>0</v>
      </c>
      <c r="L220">
        <v>0</v>
      </c>
      <c r="M220">
        <v>1</v>
      </c>
      <c r="N220">
        <v>0</v>
      </c>
      <c r="O220">
        <v>2</v>
      </c>
      <c r="P220">
        <f t="shared" si="6"/>
        <v>1</v>
      </c>
      <c r="Q220">
        <f t="shared" si="7"/>
        <v>1</v>
      </c>
    </row>
    <row r="221" spans="1:17" x14ac:dyDescent="0.25">
      <c r="A221">
        <v>1</v>
      </c>
      <c r="B221">
        <v>300</v>
      </c>
      <c r="C221">
        <v>30</v>
      </c>
      <c r="D221" t="s">
        <v>10</v>
      </c>
      <c r="E221" t="s">
        <v>10</v>
      </c>
      <c r="F221" t="s">
        <v>9</v>
      </c>
      <c r="G221">
        <v>1</v>
      </c>
      <c r="H221">
        <v>0</v>
      </c>
      <c r="I221" s="2">
        <v>0</v>
      </c>
      <c r="J221" s="2">
        <v>3.0902777777777782E-3</v>
      </c>
      <c r="K221">
        <v>0</v>
      </c>
      <c r="L221">
        <v>0</v>
      </c>
      <c r="M221">
        <v>1</v>
      </c>
      <c r="N221">
        <v>0</v>
      </c>
      <c r="O221">
        <v>2</v>
      </c>
      <c r="P221">
        <f t="shared" si="6"/>
        <v>1</v>
      </c>
      <c r="Q221">
        <f t="shared" si="7"/>
        <v>1</v>
      </c>
    </row>
    <row r="222" spans="1:17" x14ac:dyDescent="0.25">
      <c r="A222">
        <v>9</v>
      </c>
      <c r="B222">
        <v>300</v>
      </c>
      <c r="C222">
        <v>30</v>
      </c>
      <c r="D222" t="s">
        <v>10</v>
      </c>
      <c r="E222" t="s">
        <v>10</v>
      </c>
      <c r="F222" t="s">
        <v>9</v>
      </c>
      <c r="G222">
        <v>1</v>
      </c>
      <c r="H222">
        <v>0</v>
      </c>
      <c r="I222" s="3">
        <v>0</v>
      </c>
      <c r="J222" s="3">
        <v>3.6574074074074074E-3</v>
      </c>
      <c r="K222" s="4">
        <v>0</v>
      </c>
      <c r="L222" s="4">
        <v>0</v>
      </c>
      <c r="M222" s="4">
        <v>1</v>
      </c>
      <c r="N222" s="4">
        <v>0</v>
      </c>
      <c r="O222" s="4">
        <v>2</v>
      </c>
      <c r="P222">
        <f t="shared" si="6"/>
        <v>1</v>
      </c>
      <c r="Q222">
        <f t="shared" si="7"/>
        <v>1</v>
      </c>
    </row>
    <row r="223" spans="1:17" x14ac:dyDescent="0.25">
      <c r="A223">
        <v>3</v>
      </c>
      <c r="B223">
        <v>300</v>
      </c>
      <c r="C223">
        <v>33</v>
      </c>
      <c r="D223" t="s">
        <v>9</v>
      </c>
      <c r="E223" t="s">
        <v>10</v>
      </c>
      <c r="F223" t="s">
        <v>9</v>
      </c>
      <c r="G223">
        <v>1</v>
      </c>
      <c r="H223">
        <v>0</v>
      </c>
      <c r="I223" s="3">
        <v>0</v>
      </c>
      <c r="J223" s="3">
        <v>2.8935185185185188E-3</v>
      </c>
      <c r="K223">
        <v>0</v>
      </c>
      <c r="L223">
        <v>0</v>
      </c>
      <c r="M223">
        <v>1</v>
      </c>
      <c r="N223">
        <v>0</v>
      </c>
      <c r="O223">
        <v>2</v>
      </c>
      <c r="P223">
        <f t="shared" si="6"/>
        <v>1</v>
      </c>
      <c r="Q223">
        <f t="shared" si="7"/>
        <v>1</v>
      </c>
    </row>
    <row r="224" spans="1:17" x14ac:dyDescent="0.25">
      <c r="A224">
        <v>10</v>
      </c>
      <c r="B224">
        <v>300</v>
      </c>
      <c r="C224">
        <v>34</v>
      </c>
      <c r="D224" t="s">
        <v>10</v>
      </c>
      <c r="E224" t="s">
        <v>10</v>
      </c>
      <c r="F224" t="s">
        <v>9</v>
      </c>
      <c r="G224">
        <v>0</v>
      </c>
      <c r="H224">
        <v>1</v>
      </c>
      <c r="I224" s="2">
        <v>0</v>
      </c>
      <c r="J224" s="2">
        <v>3.5185185185185185E-3</v>
      </c>
      <c r="K224">
        <v>0</v>
      </c>
      <c r="L224">
        <v>0</v>
      </c>
      <c r="M224">
        <v>1</v>
      </c>
      <c r="N224">
        <v>0</v>
      </c>
      <c r="O224">
        <v>2</v>
      </c>
      <c r="P224">
        <f t="shared" si="6"/>
        <v>1</v>
      </c>
      <c r="Q224">
        <f t="shared" si="7"/>
        <v>0</v>
      </c>
    </row>
    <row r="225" spans="1:17" x14ac:dyDescent="0.25">
      <c r="A225">
        <v>1</v>
      </c>
      <c r="B225">
        <v>300</v>
      </c>
      <c r="C225">
        <v>35</v>
      </c>
      <c r="D225" t="s">
        <v>9</v>
      </c>
      <c r="E225" t="s">
        <v>10</v>
      </c>
      <c r="F225" t="s">
        <v>9</v>
      </c>
      <c r="G225">
        <v>1</v>
      </c>
      <c r="H225">
        <v>0</v>
      </c>
      <c r="I225" s="2">
        <v>0</v>
      </c>
      <c r="J225" s="2">
        <v>2.3611111111111111E-3</v>
      </c>
      <c r="K225">
        <v>0</v>
      </c>
      <c r="L225">
        <v>0</v>
      </c>
      <c r="M225">
        <v>1</v>
      </c>
      <c r="N225">
        <v>0</v>
      </c>
      <c r="O225">
        <v>2</v>
      </c>
      <c r="P225">
        <f t="shared" si="6"/>
        <v>1</v>
      </c>
      <c r="Q225">
        <f t="shared" si="7"/>
        <v>1</v>
      </c>
    </row>
    <row r="226" spans="1:17" x14ac:dyDescent="0.25">
      <c r="A226">
        <v>2</v>
      </c>
      <c r="B226">
        <v>300</v>
      </c>
      <c r="C226">
        <v>35</v>
      </c>
      <c r="D226" t="s">
        <v>9</v>
      </c>
      <c r="E226" t="s">
        <v>10</v>
      </c>
      <c r="F226" t="s">
        <v>9</v>
      </c>
      <c r="G226">
        <v>1</v>
      </c>
      <c r="H226">
        <v>0</v>
      </c>
      <c r="I226" s="3">
        <v>0</v>
      </c>
      <c r="J226" s="3">
        <v>2.9745370370370373E-3</v>
      </c>
      <c r="K226">
        <v>0</v>
      </c>
      <c r="L226">
        <v>0</v>
      </c>
      <c r="M226">
        <v>1</v>
      </c>
      <c r="N226">
        <v>0</v>
      </c>
      <c r="O226">
        <v>2</v>
      </c>
      <c r="P226">
        <f t="shared" si="6"/>
        <v>1</v>
      </c>
      <c r="Q226">
        <f t="shared" si="7"/>
        <v>1</v>
      </c>
    </row>
    <row r="227" spans="1:17" x14ac:dyDescent="0.25">
      <c r="A227">
        <v>9</v>
      </c>
      <c r="B227">
        <v>300</v>
      </c>
      <c r="C227">
        <v>35</v>
      </c>
      <c r="D227" t="s">
        <v>10</v>
      </c>
      <c r="E227" t="s">
        <v>9</v>
      </c>
      <c r="F227" t="s">
        <v>10</v>
      </c>
      <c r="G227">
        <v>1</v>
      </c>
      <c r="H227">
        <v>0</v>
      </c>
      <c r="I227" s="3">
        <v>0.30486111111111108</v>
      </c>
      <c r="J227" s="3">
        <v>0</v>
      </c>
      <c r="K227" s="4">
        <v>1</v>
      </c>
      <c r="L227" s="4">
        <v>0</v>
      </c>
      <c r="M227" s="4">
        <v>0</v>
      </c>
      <c r="N227" s="4">
        <v>0</v>
      </c>
      <c r="O227" s="4">
        <v>2</v>
      </c>
      <c r="P227">
        <f t="shared" si="6"/>
        <v>1</v>
      </c>
      <c r="Q227">
        <f t="shared" si="7"/>
        <v>1</v>
      </c>
    </row>
    <row r="228" spans="1:17" x14ac:dyDescent="0.25">
      <c r="A228">
        <v>10</v>
      </c>
      <c r="B228">
        <v>300</v>
      </c>
      <c r="C228">
        <v>35</v>
      </c>
      <c r="D228" t="s">
        <v>10</v>
      </c>
      <c r="E228" t="s">
        <v>10</v>
      </c>
      <c r="F228" t="s">
        <v>9</v>
      </c>
      <c r="G228">
        <v>1</v>
      </c>
      <c r="H228">
        <v>0</v>
      </c>
      <c r="I228" s="2">
        <v>0</v>
      </c>
      <c r="J228" s="2">
        <v>3.5416666666666665E-3</v>
      </c>
      <c r="K228">
        <v>0</v>
      </c>
      <c r="L228">
        <v>0</v>
      </c>
      <c r="M228">
        <v>1</v>
      </c>
      <c r="N228">
        <v>0</v>
      </c>
      <c r="O228">
        <v>2</v>
      </c>
      <c r="P228">
        <f t="shared" si="6"/>
        <v>1</v>
      </c>
      <c r="Q228">
        <f t="shared" si="7"/>
        <v>1</v>
      </c>
    </row>
    <row r="229" spans="1:17" x14ac:dyDescent="0.25">
      <c r="A229">
        <v>1</v>
      </c>
      <c r="B229">
        <v>300</v>
      </c>
      <c r="C229">
        <v>38</v>
      </c>
      <c r="D229" t="s">
        <v>9</v>
      </c>
      <c r="E229" t="s">
        <v>10</v>
      </c>
      <c r="F229" t="s">
        <v>9</v>
      </c>
      <c r="G229">
        <v>1</v>
      </c>
      <c r="H229">
        <v>0</v>
      </c>
      <c r="I229" s="2">
        <v>0</v>
      </c>
      <c r="J229" s="2">
        <v>3.0671296296296297E-3</v>
      </c>
      <c r="K229">
        <v>0</v>
      </c>
      <c r="L229">
        <v>0</v>
      </c>
      <c r="M229">
        <v>1</v>
      </c>
      <c r="N229">
        <v>0</v>
      </c>
      <c r="O229">
        <v>2</v>
      </c>
      <c r="P229">
        <f t="shared" si="6"/>
        <v>1</v>
      </c>
      <c r="Q229">
        <f t="shared" si="7"/>
        <v>1</v>
      </c>
    </row>
    <row r="230" spans="1:17" x14ac:dyDescent="0.25">
      <c r="A230">
        <v>1</v>
      </c>
      <c r="B230">
        <v>300</v>
      </c>
      <c r="C230">
        <v>39</v>
      </c>
      <c r="D230" t="s">
        <v>9</v>
      </c>
      <c r="E230" t="s">
        <v>9</v>
      </c>
      <c r="F230" t="s">
        <v>10</v>
      </c>
      <c r="G230">
        <v>2</v>
      </c>
      <c r="H230">
        <v>1</v>
      </c>
      <c r="I230" s="2">
        <v>9.9537037037037042E-3</v>
      </c>
      <c r="J230" s="2">
        <v>0</v>
      </c>
      <c r="K230">
        <v>2</v>
      </c>
      <c r="L230">
        <v>1</v>
      </c>
      <c r="M230">
        <v>0</v>
      </c>
      <c r="N230">
        <v>0</v>
      </c>
      <c r="O230">
        <v>2</v>
      </c>
      <c r="P230">
        <f t="shared" si="6"/>
        <v>3</v>
      </c>
      <c r="Q230">
        <f t="shared" si="7"/>
        <v>2</v>
      </c>
    </row>
    <row r="231" spans="1:17" x14ac:dyDescent="0.25">
      <c r="A231">
        <v>7</v>
      </c>
      <c r="B231">
        <v>300</v>
      </c>
      <c r="C231">
        <v>39</v>
      </c>
      <c r="D231" t="s">
        <v>10</v>
      </c>
      <c r="E231" t="s">
        <v>9</v>
      </c>
      <c r="F231" t="s">
        <v>10</v>
      </c>
      <c r="G231">
        <v>1</v>
      </c>
      <c r="H231">
        <v>1</v>
      </c>
      <c r="I231" s="2">
        <v>6.7361111111111103E-3</v>
      </c>
      <c r="J231" s="2">
        <v>0</v>
      </c>
      <c r="K231">
        <v>1</v>
      </c>
      <c r="L231">
        <v>1</v>
      </c>
      <c r="M231">
        <v>0</v>
      </c>
      <c r="N231">
        <v>0</v>
      </c>
      <c r="O231">
        <v>2</v>
      </c>
      <c r="P231">
        <f t="shared" si="6"/>
        <v>2</v>
      </c>
      <c r="Q231">
        <f t="shared" si="7"/>
        <v>1</v>
      </c>
    </row>
    <row r="232" spans="1:17" x14ac:dyDescent="0.25">
      <c r="A232">
        <v>1</v>
      </c>
      <c r="B232">
        <v>300</v>
      </c>
      <c r="C232">
        <v>41</v>
      </c>
      <c r="D232" t="s">
        <v>10</v>
      </c>
      <c r="E232" t="s">
        <v>10</v>
      </c>
      <c r="F232" t="s">
        <v>9</v>
      </c>
      <c r="G232">
        <v>1</v>
      </c>
      <c r="H232">
        <v>1</v>
      </c>
      <c r="I232" s="2">
        <v>0</v>
      </c>
      <c r="J232" s="2">
        <v>5.5092592592592589E-3</v>
      </c>
      <c r="K232">
        <v>0</v>
      </c>
      <c r="L232">
        <v>0</v>
      </c>
      <c r="M232">
        <v>1</v>
      </c>
      <c r="N232">
        <v>1</v>
      </c>
      <c r="O232">
        <v>2</v>
      </c>
      <c r="P232">
        <f t="shared" si="6"/>
        <v>2</v>
      </c>
      <c r="Q232">
        <f t="shared" si="7"/>
        <v>1</v>
      </c>
    </row>
    <row r="233" spans="1:17" x14ac:dyDescent="0.25">
      <c r="A233">
        <v>6</v>
      </c>
      <c r="B233">
        <v>300</v>
      </c>
      <c r="C233">
        <v>41</v>
      </c>
      <c r="D233" t="s">
        <v>10</v>
      </c>
      <c r="E233" t="s">
        <v>12</v>
      </c>
      <c r="F233" t="s">
        <v>9</v>
      </c>
      <c r="G233">
        <v>1</v>
      </c>
      <c r="H233">
        <v>0</v>
      </c>
      <c r="I233" s="3">
        <v>0</v>
      </c>
      <c r="J233" s="3">
        <v>2.5231481481481481E-3</v>
      </c>
      <c r="K233">
        <v>0</v>
      </c>
      <c r="L233">
        <v>0</v>
      </c>
      <c r="M233">
        <v>1</v>
      </c>
      <c r="N233">
        <v>0</v>
      </c>
      <c r="O233">
        <v>2</v>
      </c>
      <c r="P233">
        <f t="shared" si="6"/>
        <v>1</v>
      </c>
      <c r="Q233">
        <f t="shared" si="7"/>
        <v>1</v>
      </c>
    </row>
    <row r="234" spans="1:17" x14ac:dyDescent="0.25">
      <c r="A234">
        <v>3</v>
      </c>
      <c r="B234">
        <v>300</v>
      </c>
      <c r="C234">
        <v>43</v>
      </c>
      <c r="D234" t="s">
        <v>9</v>
      </c>
      <c r="E234" t="s">
        <v>10</v>
      </c>
      <c r="F234" t="s">
        <v>9</v>
      </c>
      <c r="G234">
        <v>1</v>
      </c>
      <c r="H234">
        <v>0</v>
      </c>
      <c r="I234" s="3">
        <v>0</v>
      </c>
      <c r="J234" s="3">
        <v>2.7314814814814819E-3</v>
      </c>
      <c r="K234">
        <v>0</v>
      </c>
      <c r="L234">
        <v>0</v>
      </c>
      <c r="M234">
        <v>1</v>
      </c>
      <c r="N234">
        <v>0</v>
      </c>
      <c r="O234">
        <v>2</v>
      </c>
      <c r="P234">
        <f t="shared" si="6"/>
        <v>1</v>
      </c>
      <c r="Q234">
        <f t="shared" si="7"/>
        <v>1</v>
      </c>
    </row>
    <row r="235" spans="1:17" x14ac:dyDescent="0.25">
      <c r="A235">
        <v>6</v>
      </c>
      <c r="B235">
        <v>300</v>
      </c>
      <c r="C235">
        <v>44</v>
      </c>
      <c r="D235" t="s">
        <v>12</v>
      </c>
      <c r="E235" t="s">
        <v>12</v>
      </c>
      <c r="F235" t="s">
        <v>9</v>
      </c>
      <c r="G235">
        <v>1</v>
      </c>
      <c r="H235">
        <v>1</v>
      </c>
      <c r="I235" s="3">
        <v>0</v>
      </c>
      <c r="J235" s="3">
        <v>3.8310185185185183E-3</v>
      </c>
      <c r="K235">
        <v>0</v>
      </c>
      <c r="L235">
        <v>0</v>
      </c>
      <c r="M235">
        <v>1</v>
      </c>
      <c r="N235">
        <v>1</v>
      </c>
      <c r="O235">
        <v>2</v>
      </c>
      <c r="P235">
        <f t="shared" si="6"/>
        <v>2</v>
      </c>
      <c r="Q235">
        <f t="shared" si="7"/>
        <v>1</v>
      </c>
    </row>
    <row r="236" spans="1:17" x14ac:dyDescent="0.25">
      <c r="A236">
        <v>2</v>
      </c>
      <c r="B236">
        <v>300</v>
      </c>
      <c r="C236">
        <v>46</v>
      </c>
      <c r="D236" t="s">
        <v>10</v>
      </c>
      <c r="E236" t="s">
        <v>9</v>
      </c>
      <c r="F236" t="s">
        <v>10</v>
      </c>
      <c r="G236">
        <v>1</v>
      </c>
      <c r="H236">
        <v>0</v>
      </c>
      <c r="I236" s="3">
        <v>4.2476851851851851E-3</v>
      </c>
      <c r="J236" s="3">
        <v>0</v>
      </c>
      <c r="K236">
        <v>1</v>
      </c>
      <c r="L236">
        <v>0</v>
      </c>
      <c r="M236">
        <v>0</v>
      </c>
      <c r="N236">
        <v>0</v>
      </c>
      <c r="O236">
        <v>2</v>
      </c>
      <c r="P236">
        <f t="shared" si="6"/>
        <v>1</v>
      </c>
      <c r="Q236">
        <f t="shared" si="7"/>
        <v>1</v>
      </c>
    </row>
    <row r="237" spans="1:17" x14ac:dyDescent="0.25">
      <c r="A237">
        <v>4</v>
      </c>
      <c r="B237">
        <v>300</v>
      </c>
      <c r="C237">
        <v>46</v>
      </c>
      <c r="D237" t="s">
        <v>10</v>
      </c>
      <c r="E237" t="s">
        <v>10</v>
      </c>
      <c r="F237" t="s">
        <v>9</v>
      </c>
      <c r="G237">
        <v>1</v>
      </c>
      <c r="H237">
        <v>0</v>
      </c>
      <c r="I237" s="3">
        <v>0</v>
      </c>
      <c r="J237" s="3">
        <v>1.9791666666666668E-3</v>
      </c>
      <c r="K237">
        <v>0</v>
      </c>
      <c r="L237">
        <v>0</v>
      </c>
      <c r="M237">
        <v>1</v>
      </c>
      <c r="N237">
        <v>0</v>
      </c>
      <c r="O237">
        <v>2</v>
      </c>
      <c r="P237">
        <f t="shared" si="6"/>
        <v>1</v>
      </c>
      <c r="Q237">
        <f t="shared" si="7"/>
        <v>1</v>
      </c>
    </row>
    <row r="238" spans="1:17" x14ac:dyDescent="0.25">
      <c r="A238">
        <v>6</v>
      </c>
      <c r="B238">
        <v>300</v>
      </c>
      <c r="C238">
        <v>46</v>
      </c>
      <c r="D238" t="s">
        <v>9</v>
      </c>
      <c r="E238" t="s">
        <v>12</v>
      </c>
      <c r="F238" t="s">
        <v>9</v>
      </c>
      <c r="G238">
        <v>1</v>
      </c>
      <c r="H238">
        <v>0</v>
      </c>
      <c r="I238" s="3">
        <v>0</v>
      </c>
      <c r="J238" s="3">
        <v>3.5648148148148154E-3</v>
      </c>
      <c r="K238">
        <v>0</v>
      </c>
      <c r="L238">
        <v>0</v>
      </c>
      <c r="M238">
        <v>1</v>
      </c>
      <c r="N238">
        <v>0</v>
      </c>
      <c r="O238">
        <v>2</v>
      </c>
      <c r="P238">
        <f t="shared" si="6"/>
        <v>1</v>
      </c>
      <c r="Q238">
        <f t="shared" si="7"/>
        <v>1</v>
      </c>
    </row>
    <row r="239" spans="1:17" x14ac:dyDescent="0.25">
      <c r="A239">
        <v>8</v>
      </c>
      <c r="B239">
        <v>300</v>
      </c>
      <c r="C239">
        <v>48</v>
      </c>
      <c r="D239" t="s">
        <v>9</v>
      </c>
      <c r="E239" t="s">
        <v>9</v>
      </c>
      <c r="F239" t="s">
        <v>10</v>
      </c>
      <c r="G239">
        <v>0</v>
      </c>
      <c r="H239">
        <v>1</v>
      </c>
      <c r="I239" s="2">
        <v>3.7268518518518514E-3</v>
      </c>
      <c r="J239" s="2">
        <v>0</v>
      </c>
      <c r="K239">
        <v>0</v>
      </c>
      <c r="L239">
        <v>1</v>
      </c>
      <c r="M239">
        <v>0</v>
      </c>
      <c r="N239">
        <v>0</v>
      </c>
      <c r="O239">
        <v>2</v>
      </c>
      <c r="P239">
        <f t="shared" si="6"/>
        <v>1</v>
      </c>
      <c r="Q239">
        <f t="shared" si="7"/>
        <v>0</v>
      </c>
    </row>
    <row r="240" spans="1:17" x14ac:dyDescent="0.25">
      <c r="A240">
        <v>2</v>
      </c>
      <c r="B240">
        <v>300</v>
      </c>
      <c r="C240">
        <v>49</v>
      </c>
      <c r="D240" t="s">
        <v>10</v>
      </c>
      <c r="E240" t="s">
        <v>9</v>
      </c>
      <c r="F240" t="s">
        <v>10</v>
      </c>
      <c r="G240">
        <v>0</v>
      </c>
      <c r="H240">
        <v>1</v>
      </c>
      <c r="I240" s="3">
        <v>1.0416666666666667E-3</v>
      </c>
      <c r="J240" s="3">
        <v>0</v>
      </c>
      <c r="K240">
        <v>0</v>
      </c>
      <c r="L240">
        <v>1</v>
      </c>
      <c r="M240">
        <v>0</v>
      </c>
      <c r="N240">
        <v>0</v>
      </c>
      <c r="O240">
        <v>2</v>
      </c>
      <c r="P240">
        <f t="shared" si="6"/>
        <v>1</v>
      </c>
      <c r="Q240">
        <f t="shared" si="7"/>
        <v>0</v>
      </c>
    </row>
    <row r="241" spans="1:17" x14ac:dyDescent="0.25">
      <c r="A241">
        <v>1</v>
      </c>
      <c r="B241">
        <v>300</v>
      </c>
      <c r="C241">
        <v>50</v>
      </c>
      <c r="D241" t="s">
        <v>9</v>
      </c>
      <c r="E241" t="s">
        <v>10</v>
      </c>
      <c r="F241" t="s">
        <v>9</v>
      </c>
      <c r="G241">
        <v>1</v>
      </c>
      <c r="H241">
        <v>0</v>
      </c>
      <c r="I241" s="2">
        <v>0</v>
      </c>
      <c r="J241" s="2">
        <v>1.1574074074074073E-3</v>
      </c>
      <c r="K241">
        <v>0</v>
      </c>
      <c r="L241">
        <v>0</v>
      </c>
      <c r="M241">
        <v>1</v>
      </c>
      <c r="N241">
        <v>0</v>
      </c>
      <c r="O241">
        <v>2</v>
      </c>
      <c r="P241">
        <f t="shared" si="6"/>
        <v>1</v>
      </c>
      <c r="Q241">
        <f t="shared" si="7"/>
        <v>1</v>
      </c>
    </row>
    <row r="242" spans="1:17" x14ac:dyDescent="0.25">
      <c r="A242">
        <v>1</v>
      </c>
      <c r="B242">
        <v>300</v>
      </c>
      <c r="C242">
        <v>51</v>
      </c>
      <c r="D242" t="s">
        <v>10</v>
      </c>
      <c r="E242" t="s">
        <v>10</v>
      </c>
      <c r="F242" t="s">
        <v>9</v>
      </c>
      <c r="G242">
        <v>1</v>
      </c>
      <c r="H242">
        <v>0</v>
      </c>
      <c r="I242" s="2">
        <v>0</v>
      </c>
      <c r="J242" s="2">
        <v>1.2037037037037038E-3</v>
      </c>
      <c r="K242">
        <v>0</v>
      </c>
      <c r="L242">
        <v>0</v>
      </c>
      <c r="M242">
        <v>1</v>
      </c>
      <c r="N242">
        <v>0</v>
      </c>
      <c r="O242">
        <v>2</v>
      </c>
      <c r="P242">
        <f t="shared" si="6"/>
        <v>1</v>
      </c>
      <c r="Q242">
        <f t="shared" si="7"/>
        <v>1</v>
      </c>
    </row>
    <row r="243" spans="1:17" x14ac:dyDescent="0.25">
      <c r="A243">
        <v>10</v>
      </c>
      <c r="B243">
        <v>300</v>
      </c>
      <c r="C243">
        <v>51</v>
      </c>
      <c r="D243" t="s">
        <v>9</v>
      </c>
      <c r="E243" t="s">
        <v>9</v>
      </c>
      <c r="F243" t="s">
        <v>9</v>
      </c>
      <c r="G243">
        <v>2</v>
      </c>
      <c r="H243">
        <v>1</v>
      </c>
      <c r="I243" s="2">
        <v>5.8217592592592592E-3</v>
      </c>
      <c r="J243" s="2">
        <v>1.6782407407407406E-3</v>
      </c>
      <c r="K243">
        <v>1</v>
      </c>
      <c r="L243">
        <v>1</v>
      </c>
      <c r="M243">
        <v>1</v>
      </c>
      <c r="N243">
        <v>0</v>
      </c>
      <c r="O243">
        <v>2</v>
      </c>
      <c r="P243">
        <f t="shared" si="6"/>
        <v>3</v>
      </c>
      <c r="Q243">
        <f t="shared" si="7"/>
        <v>2</v>
      </c>
    </row>
    <row r="244" spans="1:17" x14ac:dyDescent="0.25">
      <c r="A244">
        <v>5</v>
      </c>
      <c r="B244">
        <v>300</v>
      </c>
      <c r="C244">
        <v>54</v>
      </c>
      <c r="D244" t="s">
        <v>9</v>
      </c>
      <c r="E244" t="s">
        <v>9</v>
      </c>
      <c r="F244" t="s">
        <v>9</v>
      </c>
      <c r="G244">
        <v>2</v>
      </c>
      <c r="H244">
        <v>0</v>
      </c>
      <c r="I244" s="2">
        <v>3.6689814814814814E-3</v>
      </c>
      <c r="J244" s="2">
        <v>2.0601851851851853E-3</v>
      </c>
      <c r="K244">
        <v>1</v>
      </c>
      <c r="L244">
        <v>0</v>
      </c>
      <c r="M244">
        <v>1</v>
      </c>
      <c r="N244">
        <v>0</v>
      </c>
      <c r="O244">
        <v>2</v>
      </c>
      <c r="P244">
        <f t="shared" si="6"/>
        <v>2</v>
      </c>
      <c r="Q244">
        <f t="shared" si="7"/>
        <v>2</v>
      </c>
    </row>
    <row r="245" spans="1:17" x14ac:dyDescent="0.25">
      <c r="A245">
        <v>5</v>
      </c>
      <c r="B245">
        <v>300</v>
      </c>
      <c r="C245">
        <v>56</v>
      </c>
      <c r="D245" t="s">
        <v>10</v>
      </c>
      <c r="E245" t="s">
        <v>10</v>
      </c>
      <c r="F245" t="s">
        <v>9</v>
      </c>
      <c r="G245">
        <v>0</v>
      </c>
      <c r="H245">
        <v>1</v>
      </c>
      <c r="I245" s="2">
        <v>0</v>
      </c>
      <c r="J245" s="2">
        <v>1.7245370370370372E-3</v>
      </c>
      <c r="K245">
        <v>0</v>
      </c>
      <c r="L245">
        <v>0</v>
      </c>
      <c r="M245">
        <v>0</v>
      </c>
      <c r="N245">
        <v>1</v>
      </c>
      <c r="O245">
        <v>2</v>
      </c>
      <c r="P245">
        <f t="shared" si="6"/>
        <v>1</v>
      </c>
      <c r="Q245">
        <f t="shared" si="7"/>
        <v>0</v>
      </c>
    </row>
    <row r="246" spans="1:17" x14ac:dyDescent="0.25">
      <c r="A246">
        <v>5</v>
      </c>
      <c r="B246">
        <v>300</v>
      </c>
      <c r="C246">
        <v>57</v>
      </c>
      <c r="D246" t="s">
        <v>10</v>
      </c>
      <c r="E246" t="s">
        <v>9</v>
      </c>
      <c r="F246" t="s">
        <v>10</v>
      </c>
      <c r="G246">
        <v>1</v>
      </c>
      <c r="H246">
        <v>0</v>
      </c>
      <c r="I246" s="2">
        <v>3.7037037037037034E-3</v>
      </c>
      <c r="J246" s="2">
        <v>0</v>
      </c>
      <c r="K246">
        <v>1</v>
      </c>
      <c r="L246">
        <v>0</v>
      </c>
      <c r="M246">
        <v>0</v>
      </c>
      <c r="N246">
        <v>0</v>
      </c>
      <c r="O246">
        <v>2</v>
      </c>
      <c r="P246">
        <f t="shared" si="6"/>
        <v>1</v>
      </c>
      <c r="Q246">
        <f t="shared" si="7"/>
        <v>1</v>
      </c>
    </row>
    <row r="247" spans="1:17" x14ac:dyDescent="0.25">
      <c r="A247">
        <v>3</v>
      </c>
      <c r="B247">
        <v>300</v>
      </c>
      <c r="C247">
        <v>58</v>
      </c>
      <c r="D247" t="s">
        <v>10</v>
      </c>
      <c r="E247" t="s">
        <v>10</v>
      </c>
      <c r="F247" t="s">
        <v>9</v>
      </c>
      <c r="G247">
        <v>2</v>
      </c>
      <c r="H247">
        <v>0</v>
      </c>
      <c r="I247" s="3">
        <v>0</v>
      </c>
      <c r="J247" s="3">
        <v>5.37037037037037E-3</v>
      </c>
      <c r="K247">
        <v>0</v>
      </c>
      <c r="L247">
        <v>0</v>
      </c>
      <c r="M247">
        <v>2</v>
      </c>
      <c r="N247">
        <v>0</v>
      </c>
      <c r="O247">
        <v>2</v>
      </c>
      <c r="P247">
        <f t="shared" si="6"/>
        <v>2</v>
      </c>
      <c r="Q247">
        <f t="shared" si="7"/>
        <v>2</v>
      </c>
    </row>
    <row r="248" spans="1:17" x14ac:dyDescent="0.25">
      <c r="A248">
        <v>5</v>
      </c>
      <c r="B248">
        <v>300</v>
      </c>
      <c r="C248">
        <v>58</v>
      </c>
      <c r="D248" t="s">
        <v>10</v>
      </c>
      <c r="E248" t="s">
        <v>9</v>
      </c>
      <c r="F248" t="s">
        <v>10</v>
      </c>
      <c r="G248">
        <v>1</v>
      </c>
      <c r="H248">
        <v>0</v>
      </c>
      <c r="I248" s="2">
        <v>2.9282407407407412E-3</v>
      </c>
      <c r="J248" s="2">
        <v>0</v>
      </c>
      <c r="K248">
        <v>1</v>
      </c>
      <c r="L248">
        <v>0</v>
      </c>
      <c r="M248">
        <v>0</v>
      </c>
      <c r="N248">
        <v>0</v>
      </c>
      <c r="O248">
        <v>2</v>
      </c>
      <c r="P248">
        <f t="shared" si="6"/>
        <v>1</v>
      </c>
      <c r="Q248">
        <f t="shared" si="7"/>
        <v>1</v>
      </c>
    </row>
    <row r="249" spans="1:17" x14ac:dyDescent="0.25">
      <c r="A249">
        <v>5</v>
      </c>
      <c r="B249">
        <v>300</v>
      </c>
      <c r="C249">
        <v>59</v>
      </c>
      <c r="D249" t="s">
        <v>10</v>
      </c>
      <c r="E249" t="s">
        <v>10</v>
      </c>
      <c r="F249" t="s">
        <v>9</v>
      </c>
      <c r="G249">
        <v>1</v>
      </c>
      <c r="H249">
        <v>0</v>
      </c>
      <c r="I249" s="2">
        <v>0</v>
      </c>
      <c r="J249" s="2">
        <v>2.9282407407407412E-3</v>
      </c>
      <c r="K249">
        <v>0</v>
      </c>
      <c r="L249">
        <v>0</v>
      </c>
      <c r="M249">
        <v>1</v>
      </c>
      <c r="N249">
        <v>0</v>
      </c>
      <c r="O249">
        <v>2</v>
      </c>
      <c r="P249">
        <f t="shared" si="6"/>
        <v>1</v>
      </c>
      <c r="Q249">
        <f t="shared" si="7"/>
        <v>1</v>
      </c>
    </row>
    <row r="250" spans="1:17" x14ac:dyDescent="0.25">
      <c r="A250">
        <v>5</v>
      </c>
      <c r="B250">
        <v>300</v>
      </c>
      <c r="C250">
        <v>60</v>
      </c>
      <c r="D250" t="s">
        <v>10</v>
      </c>
      <c r="E250" t="s">
        <v>10</v>
      </c>
      <c r="F250" t="s">
        <v>9</v>
      </c>
      <c r="G250">
        <v>1</v>
      </c>
      <c r="H250">
        <v>0</v>
      </c>
      <c r="I250" s="2">
        <v>0</v>
      </c>
      <c r="J250" s="2">
        <v>3.4375E-3</v>
      </c>
      <c r="K250">
        <v>0</v>
      </c>
      <c r="L250">
        <v>0</v>
      </c>
      <c r="M250">
        <v>1</v>
      </c>
      <c r="N250">
        <v>0</v>
      </c>
      <c r="O250">
        <v>2</v>
      </c>
      <c r="P250">
        <f t="shared" si="6"/>
        <v>1</v>
      </c>
      <c r="Q250">
        <f t="shared" si="7"/>
        <v>1</v>
      </c>
    </row>
    <row r="251" spans="1:17" x14ac:dyDescent="0.25">
      <c r="A251">
        <v>5</v>
      </c>
      <c r="B251">
        <v>300</v>
      </c>
      <c r="C251">
        <v>61</v>
      </c>
      <c r="D251" t="s">
        <v>10</v>
      </c>
      <c r="E251" t="s">
        <v>9</v>
      </c>
      <c r="F251" t="s">
        <v>10</v>
      </c>
      <c r="G251">
        <v>1</v>
      </c>
      <c r="H251">
        <v>0</v>
      </c>
      <c r="I251" s="2">
        <v>2.488425925925926E-3</v>
      </c>
      <c r="J251" s="2">
        <v>0</v>
      </c>
      <c r="K251">
        <v>1</v>
      </c>
      <c r="L251">
        <v>0</v>
      </c>
      <c r="M251">
        <v>0</v>
      </c>
      <c r="N251">
        <v>0</v>
      </c>
      <c r="O251">
        <v>2</v>
      </c>
      <c r="P251">
        <f t="shared" si="6"/>
        <v>1</v>
      </c>
      <c r="Q251">
        <f t="shared" si="7"/>
        <v>1</v>
      </c>
    </row>
    <row r="252" spans="1:17" x14ac:dyDescent="0.25">
      <c r="A252">
        <v>6</v>
      </c>
      <c r="B252">
        <v>300</v>
      </c>
      <c r="C252">
        <v>61</v>
      </c>
      <c r="D252" t="s">
        <v>10</v>
      </c>
      <c r="E252" t="s">
        <v>12</v>
      </c>
      <c r="F252" t="s">
        <v>9</v>
      </c>
      <c r="G252">
        <v>0</v>
      </c>
      <c r="H252">
        <v>1</v>
      </c>
      <c r="I252" s="3">
        <v>0</v>
      </c>
      <c r="J252" s="3">
        <v>2.6504629629629625E-3</v>
      </c>
      <c r="K252">
        <v>0</v>
      </c>
      <c r="L252">
        <v>0</v>
      </c>
      <c r="M252">
        <v>0</v>
      </c>
      <c r="N252">
        <v>1</v>
      </c>
      <c r="O252">
        <v>2</v>
      </c>
      <c r="P252">
        <f t="shared" si="6"/>
        <v>1</v>
      </c>
      <c r="Q252">
        <f t="shared" si="7"/>
        <v>0</v>
      </c>
    </row>
    <row r="253" spans="1:17" x14ac:dyDescent="0.25">
      <c r="A253">
        <v>5</v>
      </c>
      <c r="B253">
        <v>300</v>
      </c>
      <c r="C253">
        <v>62</v>
      </c>
      <c r="D253" t="s">
        <v>10</v>
      </c>
      <c r="E253" t="s">
        <v>9</v>
      </c>
      <c r="F253" t="s">
        <v>10</v>
      </c>
      <c r="G253">
        <v>1</v>
      </c>
      <c r="H253">
        <v>0</v>
      </c>
      <c r="I253" s="2">
        <v>2.3611111111111111E-3</v>
      </c>
      <c r="J253" s="2">
        <v>0</v>
      </c>
      <c r="K253">
        <v>1</v>
      </c>
      <c r="L253">
        <v>0</v>
      </c>
      <c r="M253">
        <v>0</v>
      </c>
      <c r="N253">
        <v>0</v>
      </c>
      <c r="O253">
        <v>2</v>
      </c>
      <c r="P253">
        <f t="shared" si="6"/>
        <v>1</v>
      </c>
      <c r="Q253">
        <f t="shared" si="7"/>
        <v>1</v>
      </c>
    </row>
    <row r="254" spans="1:17" x14ac:dyDescent="0.25">
      <c r="A254">
        <v>3</v>
      </c>
      <c r="B254">
        <v>300</v>
      </c>
      <c r="C254">
        <v>63</v>
      </c>
      <c r="D254" t="s">
        <v>10</v>
      </c>
      <c r="E254" t="s">
        <v>9</v>
      </c>
      <c r="F254" t="s">
        <v>10</v>
      </c>
      <c r="G254">
        <v>1</v>
      </c>
      <c r="H254">
        <v>0</v>
      </c>
      <c r="I254" s="3">
        <v>2.8935185185185188E-3</v>
      </c>
      <c r="J254" s="3">
        <v>0</v>
      </c>
      <c r="K254">
        <v>1</v>
      </c>
      <c r="L254">
        <v>0</v>
      </c>
      <c r="M254">
        <v>0</v>
      </c>
      <c r="N254">
        <v>0</v>
      </c>
      <c r="O254">
        <v>2</v>
      </c>
      <c r="P254">
        <f t="shared" si="6"/>
        <v>1</v>
      </c>
      <c r="Q254">
        <f t="shared" si="7"/>
        <v>1</v>
      </c>
    </row>
    <row r="255" spans="1:17" x14ac:dyDescent="0.25">
      <c r="A255">
        <v>4</v>
      </c>
      <c r="B255">
        <v>300</v>
      </c>
      <c r="C255">
        <v>63</v>
      </c>
      <c r="D255" t="s">
        <v>9</v>
      </c>
      <c r="E255" t="s">
        <v>10</v>
      </c>
      <c r="F255" t="s">
        <v>9</v>
      </c>
      <c r="G255">
        <v>0</v>
      </c>
      <c r="H255">
        <v>1</v>
      </c>
      <c r="I255" s="3">
        <v>0</v>
      </c>
      <c r="J255" s="3">
        <v>3.2986111111111111E-3</v>
      </c>
      <c r="K255">
        <v>0</v>
      </c>
      <c r="L255">
        <v>0</v>
      </c>
      <c r="M255">
        <v>0</v>
      </c>
      <c r="N255">
        <v>1</v>
      </c>
      <c r="O255">
        <v>2</v>
      </c>
      <c r="P255">
        <f t="shared" si="6"/>
        <v>1</v>
      </c>
      <c r="Q255">
        <f t="shared" si="7"/>
        <v>0</v>
      </c>
    </row>
    <row r="256" spans="1:17" x14ac:dyDescent="0.25">
      <c r="A256">
        <v>5</v>
      </c>
      <c r="B256">
        <v>300</v>
      </c>
      <c r="C256">
        <v>63</v>
      </c>
      <c r="D256" t="s">
        <v>10</v>
      </c>
      <c r="E256" t="s">
        <v>10</v>
      </c>
      <c r="F256" t="s">
        <v>9</v>
      </c>
      <c r="G256">
        <v>1</v>
      </c>
      <c r="H256">
        <v>0</v>
      </c>
      <c r="I256" s="2">
        <v>0</v>
      </c>
      <c r="J256" s="2">
        <v>3.645833333333333E-3</v>
      </c>
      <c r="K256">
        <v>0</v>
      </c>
      <c r="L256">
        <v>0</v>
      </c>
      <c r="M256">
        <v>1</v>
      </c>
      <c r="N256">
        <v>0</v>
      </c>
      <c r="O256">
        <v>2</v>
      </c>
      <c r="P256">
        <f t="shared" si="6"/>
        <v>1</v>
      </c>
      <c r="Q256">
        <f t="shared" si="7"/>
        <v>1</v>
      </c>
    </row>
    <row r="257" spans="1:17" x14ac:dyDescent="0.25">
      <c r="A257">
        <v>6</v>
      </c>
      <c r="B257">
        <v>300</v>
      </c>
      <c r="C257">
        <v>63</v>
      </c>
      <c r="D257" t="s">
        <v>10</v>
      </c>
      <c r="E257" t="s">
        <v>12</v>
      </c>
      <c r="F257" t="s">
        <v>9</v>
      </c>
      <c r="G257">
        <v>1</v>
      </c>
      <c r="H257">
        <v>0</v>
      </c>
      <c r="I257" s="3">
        <v>0</v>
      </c>
      <c r="J257" s="3">
        <v>2.2569444444444447E-3</v>
      </c>
      <c r="K257">
        <v>0</v>
      </c>
      <c r="L257">
        <v>0</v>
      </c>
      <c r="M257">
        <v>1</v>
      </c>
      <c r="N257">
        <v>0</v>
      </c>
      <c r="O257">
        <v>2</v>
      </c>
      <c r="P257">
        <f t="shared" si="6"/>
        <v>1</v>
      </c>
      <c r="Q257">
        <f t="shared" si="7"/>
        <v>1</v>
      </c>
    </row>
    <row r="258" spans="1:17" x14ac:dyDescent="0.25">
      <c r="A258">
        <v>3</v>
      </c>
      <c r="B258">
        <v>300</v>
      </c>
      <c r="C258">
        <v>64</v>
      </c>
      <c r="D258" t="s">
        <v>9</v>
      </c>
      <c r="E258" t="s">
        <v>9</v>
      </c>
      <c r="F258" t="s">
        <v>9</v>
      </c>
      <c r="G258">
        <v>3</v>
      </c>
      <c r="H258">
        <v>0</v>
      </c>
      <c r="I258" s="3">
        <v>5.9722222222222225E-3</v>
      </c>
      <c r="J258" s="3">
        <v>3.4027777777777784E-3</v>
      </c>
      <c r="K258">
        <v>2</v>
      </c>
      <c r="L258">
        <v>0</v>
      </c>
      <c r="M258">
        <v>1</v>
      </c>
      <c r="N258">
        <v>0</v>
      </c>
      <c r="O258">
        <v>2</v>
      </c>
      <c r="P258">
        <f t="shared" ref="P258:P315" si="8">G258+H258</f>
        <v>3</v>
      </c>
      <c r="Q258">
        <f t="shared" ref="Q258:Q315" si="9">G258</f>
        <v>3</v>
      </c>
    </row>
    <row r="259" spans="1:17" x14ac:dyDescent="0.25">
      <c r="A259">
        <v>5</v>
      </c>
      <c r="B259">
        <v>300</v>
      </c>
      <c r="C259">
        <v>64</v>
      </c>
      <c r="D259" t="s">
        <v>10</v>
      </c>
      <c r="E259" t="s">
        <v>10</v>
      </c>
      <c r="F259" t="s">
        <v>9</v>
      </c>
      <c r="G259">
        <v>1</v>
      </c>
      <c r="H259">
        <v>0</v>
      </c>
      <c r="I259" s="2">
        <v>0</v>
      </c>
      <c r="J259" s="2">
        <v>3.9236111111111112E-3</v>
      </c>
      <c r="K259">
        <v>0</v>
      </c>
      <c r="L259">
        <v>0</v>
      </c>
      <c r="M259">
        <v>1</v>
      </c>
      <c r="N259">
        <v>0</v>
      </c>
      <c r="O259">
        <v>2</v>
      </c>
      <c r="P259">
        <f t="shared" si="8"/>
        <v>1</v>
      </c>
      <c r="Q259">
        <f t="shared" si="9"/>
        <v>1</v>
      </c>
    </row>
    <row r="260" spans="1:17" x14ac:dyDescent="0.25">
      <c r="A260">
        <v>9</v>
      </c>
      <c r="B260">
        <v>300</v>
      </c>
      <c r="C260">
        <v>64</v>
      </c>
      <c r="D260" t="s">
        <v>9</v>
      </c>
      <c r="E260" t="s">
        <v>10</v>
      </c>
      <c r="F260" t="s">
        <v>9</v>
      </c>
      <c r="G260">
        <v>1</v>
      </c>
      <c r="H260">
        <v>0</v>
      </c>
      <c r="I260" s="3">
        <v>0</v>
      </c>
      <c r="J260" s="3">
        <v>9.4212962962962957E-3</v>
      </c>
      <c r="K260" s="4">
        <v>0</v>
      </c>
      <c r="L260" s="4">
        <v>0</v>
      </c>
      <c r="M260" s="4">
        <v>1</v>
      </c>
      <c r="N260" s="4">
        <v>0</v>
      </c>
      <c r="O260" s="4">
        <v>2</v>
      </c>
      <c r="P260">
        <f t="shared" si="8"/>
        <v>1</v>
      </c>
      <c r="Q260">
        <f t="shared" si="9"/>
        <v>1</v>
      </c>
    </row>
    <row r="261" spans="1:17" x14ac:dyDescent="0.25">
      <c r="A261">
        <v>9</v>
      </c>
      <c r="B261">
        <v>300</v>
      </c>
      <c r="C261">
        <v>66</v>
      </c>
      <c r="D261" t="s">
        <v>10</v>
      </c>
      <c r="E261" t="s">
        <v>10</v>
      </c>
      <c r="F261" t="s">
        <v>9</v>
      </c>
      <c r="G261">
        <v>1</v>
      </c>
      <c r="H261">
        <v>0</v>
      </c>
      <c r="I261" s="3">
        <v>0</v>
      </c>
      <c r="J261" s="3">
        <v>2.8009259259259259E-3</v>
      </c>
      <c r="K261" s="4">
        <v>0</v>
      </c>
      <c r="L261" s="4">
        <v>0</v>
      </c>
      <c r="M261" s="4">
        <v>1</v>
      </c>
      <c r="N261" s="4">
        <v>0</v>
      </c>
      <c r="O261" s="4">
        <v>2</v>
      </c>
      <c r="P261">
        <f t="shared" si="8"/>
        <v>1</v>
      </c>
      <c r="Q261">
        <f t="shared" si="9"/>
        <v>1</v>
      </c>
    </row>
    <row r="262" spans="1:17" x14ac:dyDescent="0.25">
      <c r="A262">
        <v>1</v>
      </c>
      <c r="B262">
        <v>300</v>
      </c>
      <c r="C262">
        <v>73</v>
      </c>
      <c r="D262" t="s">
        <v>10</v>
      </c>
      <c r="E262" t="s">
        <v>9</v>
      </c>
      <c r="F262" t="s">
        <v>10</v>
      </c>
      <c r="G262">
        <v>1</v>
      </c>
      <c r="H262">
        <v>0</v>
      </c>
      <c r="I262" s="2">
        <v>1.2037037037037038E-3</v>
      </c>
      <c r="J262" s="2">
        <v>0</v>
      </c>
      <c r="K262">
        <v>1</v>
      </c>
      <c r="L262">
        <v>0</v>
      </c>
      <c r="M262">
        <v>0</v>
      </c>
      <c r="N262">
        <v>0</v>
      </c>
      <c r="O262">
        <v>2</v>
      </c>
      <c r="P262">
        <f t="shared" si="8"/>
        <v>1</v>
      </c>
      <c r="Q262">
        <f t="shared" si="9"/>
        <v>1</v>
      </c>
    </row>
    <row r="263" spans="1:17" x14ac:dyDescent="0.25">
      <c r="A263">
        <v>4</v>
      </c>
      <c r="B263">
        <v>300</v>
      </c>
      <c r="C263">
        <v>76</v>
      </c>
      <c r="D263" t="s">
        <v>10</v>
      </c>
      <c r="E263" t="s">
        <v>10</v>
      </c>
      <c r="F263" t="s">
        <v>9</v>
      </c>
      <c r="G263">
        <v>0</v>
      </c>
      <c r="H263">
        <v>1</v>
      </c>
      <c r="I263" s="3">
        <v>0</v>
      </c>
      <c r="J263" s="3">
        <v>3.0902777777777782E-3</v>
      </c>
      <c r="K263">
        <v>0</v>
      </c>
      <c r="L263">
        <v>0</v>
      </c>
      <c r="M263">
        <v>0</v>
      </c>
      <c r="N263">
        <v>1</v>
      </c>
      <c r="O263">
        <v>2</v>
      </c>
      <c r="P263">
        <f t="shared" si="8"/>
        <v>1</v>
      </c>
      <c r="Q263">
        <f t="shared" si="9"/>
        <v>0</v>
      </c>
    </row>
    <row r="264" spans="1:17" x14ac:dyDescent="0.25">
      <c r="A264">
        <v>1</v>
      </c>
      <c r="B264">
        <v>300</v>
      </c>
      <c r="C264">
        <v>77</v>
      </c>
      <c r="D264" t="s">
        <v>9</v>
      </c>
      <c r="E264" t="s">
        <v>10</v>
      </c>
      <c r="F264" t="s">
        <v>9</v>
      </c>
      <c r="G264">
        <v>1</v>
      </c>
      <c r="H264">
        <v>0</v>
      </c>
      <c r="I264" s="2">
        <v>0</v>
      </c>
      <c r="J264" s="2">
        <v>4.2245370370370371E-3</v>
      </c>
      <c r="K264">
        <v>0</v>
      </c>
      <c r="L264">
        <v>0</v>
      </c>
      <c r="M264">
        <v>1</v>
      </c>
      <c r="N264">
        <v>0</v>
      </c>
      <c r="O264">
        <v>2</v>
      </c>
      <c r="P264">
        <f t="shared" si="8"/>
        <v>1</v>
      </c>
      <c r="Q264">
        <f t="shared" si="9"/>
        <v>1</v>
      </c>
    </row>
    <row r="265" spans="1:17" x14ac:dyDescent="0.25">
      <c r="A265">
        <v>1</v>
      </c>
      <c r="B265">
        <v>300</v>
      </c>
      <c r="C265">
        <v>80</v>
      </c>
      <c r="D265" t="s">
        <v>9</v>
      </c>
      <c r="E265" t="s">
        <v>10</v>
      </c>
      <c r="F265" t="s">
        <v>9</v>
      </c>
      <c r="G265">
        <v>0</v>
      </c>
      <c r="H265">
        <v>1</v>
      </c>
      <c r="I265" s="2">
        <v>0</v>
      </c>
      <c r="J265" s="2">
        <v>3.5648148148148154E-3</v>
      </c>
      <c r="K265">
        <v>0</v>
      </c>
      <c r="L265">
        <v>0</v>
      </c>
      <c r="M265">
        <v>0</v>
      </c>
      <c r="N265">
        <v>1</v>
      </c>
      <c r="O265">
        <v>2</v>
      </c>
      <c r="P265">
        <f t="shared" si="8"/>
        <v>1</v>
      </c>
      <c r="Q265">
        <f t="shared" si="9"/>
        <v>0</v>
      </c>
    </row>
    <row r="266" spans="1:17" x14ac:dyDescent="0.25">
      <c r="A266">
        <v>9</v>
      </c>
      <c r="B266">
        <v>300</v>
      </c>
      <c r="C266">
        <v>82</v>
      </c>
      <c r="D266" t="s">
        <v>10</v>
      </c>
      <c r="E266" t="s">
        <v>10</v>
      </c>
      <c r="F266" t="s">
        <v>9</v>
      </c>
      <c r="G266">
        <v>1</v>
      </c>
      <c r="H266">
        <v>0</v>
      </c>
      <c r="I266" s="3">
        <v>0</v>
      </c>
      <c r="J266" s="3">
        <v>1.712962962962963E-3</v>
      </c>
      <c r="K266" s="4">
        <v>0</v>
      </c>
      <c r="L266" s="4">
        <v>0</v>
      </c>
      <c r="M266" s="4">
        <v>1</v>
      </c>
      <c r="N266" s="4">
        <v>0</v>
      </c>
      <c r="O266" s="4">
        <v>2</v>
      </c>
      <c r="P266">
        <f t="shared" si="8"/>
        <v>1</v>
      </c>
      <c r="Q266">
        <f t="shared" si="9"/>
        <v>1</v>
      </c>
    </row>
    <row r="267" spans="1:17" x14ac:dyDescent="0.25">
      <c r="A267">
        <v>6</v>
      </c>
      <c r="B267">
        <v>300</v>
      </c>
      <c r="C267">
        <v>84</v>
      </c>
      <c r="D267" t="s">
        <v>10</v>
      </c>
      <c r="E267" t="s">
        <v>12</v>
      </c>
      <c r="F267" t="s">
        <v>9</v>
      </c>
      <c r="G267">
        <v>0</v>
      </c>
      <c r="H267">
        <v>1</v>
      </c>
      <c r="I267" s="3">
        <v>0</v>
      </c>
      <c r="J267" s="3">
        <v>1.3888888888888889E-4</v>
      </c>
      <c r="K267">
        <v>0</v>
      </c>
      <c r="L267">
        <v>0</v>
      </c>
      <c r="M267">
        <v>0</v>
      </c>
      <c r="N267">
        <v>1</v>
      </c>
      <c r="O267">
        <v>2</v>
      </c>
      <c r="P267">
        <f t="shared" si="8"/>
        <v>1</v>
      </c>
      <c r="Q267">
        <f t="shared" si="9"/>
        <v>0</v>
      </c>
    </row>
    <row r="268" spans="1:17" x14ac:dyDescent="0.25">
      <c r="A268">
        <v>9</v>
      </c>
      <c r="B268">
        <v>300</v>
      </c>
      <c r="C268">
        <v>84</v>
      </c>
      <c r="D268" t="s">
        <v>10</v>
      </c>
      <c r="E268" t="s">
        <v>10</v>
      </c>
      <c r="F268" t="s">
        <v>9</v>
      </c>
      <c r="G268">
        <v>1</v>
      </c>
      <c r="H268">
        <v>0</v>
      </c>
      <c r="I268" s="3">
        <v>0</v>
      </c>
      <c r="J268" s="3">
        <v>2.7662037037037034E-3</v>
      </c>
      <c r="K268" s="4">
        <v>0</v>
      </c>
      <c r="L268" s="4">
        <v>0</v>
      </c>
      <c r="M268" s="4">
        <v>1</v>
      </c>
      <c r="N268" s="4">
        <v>0</v>
      </c>
      <c r="O268" s="4">
        <v>2</v>
      </c>
      <c r="P268">
        <f t="shared" si="8"/>
        <v>1</v>
      </c>
      <c r="Q268">
        <f t="shared" si="9"/>
        <v>1</v>
      </c>
    </row>
    <row r="269" spans="1:17" x14ac:dyDescent="0.25">
      <c r="A269">
        <v>4</v>
      </c>
      <c r="B269">
        <v>300</v>
      </c>
      <c r="C269">
        <v>85</v>
      </c>
      <c r="D269" t="s">
        <v>10</v>
      </c>
      <c r="E269" t="s">
        <v>10</v>
      </c>
      <c r="F269" t="s">
        <v>9</v>
      </c>
      <c r="G269">
        <v>0</v>
      </c>
      <c r="H269">
        <v>1</v>
      </c>
      <c r="I269" s="3">
        <v>0</v>
      </c>
      <c r="J269" s="3">
        <v>2.8587962962962963E-3</v>
      </c>
      <c r="K269">
        <v>0</v>
      </c>
      <c r="L269">
        <v>0</v>
      </c>
      <c r="M269">
        <v>0</v>
      </c>
      <c r="N269">
        <v>1</v>
      </c>
      <c r="O269">
        <v>2</v>
      </c>
      <c r="P269">
        <f t="shared" si="8"/>
        <v>1</v>
      </c>
      <c r="Q269">
        <f t="shared" si="9"/>
        <v>0</v>
      </c>
    </row>
    <row r="270" spans="1:17" x14ac:dyDescent="0.25">
      <c r="A270">
        <v>9</v>
      </c>
      <c r="B270">
        <v>300</v>
      </c>
      <c r="C270">
        <v>85</v>
      </c>
      <c r="D270" t="s">
        <v>9</v>
      </c>
      <c r="E270" t="s">
        <v>10</v>
      </c>
      <c r="F270" t="s">
        <v>9</v>
      </c>
      <c r="G270">
        <v>1</v>
      </c>
      <c r="H270">
        <v>0</v>
      </c>
      <c r="I270" s="3">
        <v>0</v>
      </c>
      <c r="J270" s="3">
        <v>1.9560185185185184E-3</v>
      </c>
      <c r="K270" s="4">
        <v>0</v>
      </c>
      <c r="L270" s="4">
        <v>0</v>
      </c>
      <c r="M270" s="4">
        <v>1</v>
      </c>
      <c r="N270" s="4">
        <v>0</v>
      </c>
      <c r="O270" s="4">
        <v>2</v>
      </c>
      <c r="P270">
        <f t="shared" si="8"/>
        <v>1</v>
      </c>
      <c r="Q270">
        <f t="shared" si="9"/>
        <v>1</v>
      </c>
    </row>
    <row r="271" spans="1:17" x14ac:dyDescent="0.25">
      <c r="A271">
        <v>9</v>
      </c>
      <c r="B271">
        <v>300</v>
      </c>
      <c r="C271">
        <v>85</v>
      </c>
      <c r="D271" t="s">
        <v>10</v>
      </c>
      <c r="E271" t="s">
        <v>10</v>
      </c>
      <c r="F271" t="s">
        <v>9</v>
      </c>
      <c r="G271">
        <v>1</v>
      </c>
      <c r="H271">
        <v>0</v>
      </c>
      <c r="I271" s="3">
        <v>0</v>
      </c>
      <c r="J271" s="3">
        <v>1.8402777777777777E-3</v>
      </c>
      <c r="K271" s="4">
        <v>0</v>
      </c>
      <c r="L271" s="4">
        <v>0</v>
      </c>
      <c r="M271" s="4">
        <v>1</v>
      </c>
      <c r="N271" s="4">
        <v>0</v>
      </c>
      <c r="O271" s="4">
        <v>2</v>
      </c>
      <c r="P271">
        <f t="shared" si="8"/>
        <v>1</v>
      </c>
      <c r="Q271">
        <f t="shared" si="9"/>
        <v>1</v>
      </c>
    </row>
    <row r="272" spans="1:17" x14ac:dyDescent="0.25">
      <c r="A272">
        <v>3</v>
      </c>
      <c r="B272">
        <v>300</v>
      </c>
      <c r="C272">
        <v>88</v>
      </c>
      <c r="D272" t="s">
        <v>10</v>
      </c>
      <c r="E272" t="s">
        <v>10</v>
      </c>
      <c r="F272" t="s">
        <v>9</v>
      </c>
      <c r="G272">
        <v>0</v>
      </c>
      <c r="H272">
        <v>1</v>
      </c>
      <c r="I272" s="3">
        <v>0</v>
      </c>
      <c r="J272" s="3">
        <v>8.7499999999999991E-3</v>
      </c>
      <c r="K272">
        <v>0</v>
      </c>
      <c r="L272">
        <v>0</v>
      </c>
      <c r="M272">
        <v>0</v>
      </c>
      <c r="N272">
        <v>1</v>
      </c>
      <c r="O272">
        <v>2</v>
      </c>
      <c r="P272">
        <f t="shared" si="8"/>
        <v>1</v>
      </c>
      <c r="Q272">
        <f t="shared" si="9"/>
        <v>0</v>
      </c>
    </row>
    <row r="273" spans="1:17" x14ac:dyDescent="0.25">
      <c r="A273">
        <v>4</v>
      </c>
      <c r="B273">
        <v>300</v>
      </c>
      <c r="C273">
        <v>96</v>
      </c>
      <c r="D273" t="s">
        <v>10</v>
      </c>
      <c r="E273" t="s">
        <v>10</v>
      </c>
      <c r="F273" t="s">
        <v>9</v>
      </c>
      <c r="G273">
        <v>0</v>
      </c>
      <c r="H273">
        <v>1</v>
      </c>
      <c r="I273" s="3">
        <v>0</v>
      </c>
      <c r="J273" s="3">
        <v>2.488425925925926E-3</v>
      </c>
      <c r="K273">
        <v>0</v>
      </c>
      <c r="L273">
        <v>0</v>
      </c>
      <c r="M273">
        <v>0</v>
      </c>
      <c r="N273">
        <v>1</v>
      </c>
      <c r="O273">
        <v>2</v>
      </c>
      <c r="P273">
        <f t="shared" si="8"/>
        <v>1</v>
      </c>
      <c r="Q273">
        <f t="shared" si="9"/>
        <v>0</v>
      </c>
    </row>
    <row r="274" spans="1:17" x14ac:dyDescent="0.25">
      <c r="A274">
        <v>10</v>
      </c>
      <c r="B274">
        <v>300</v>
      </c>
      <c r="C274">
        <v>98</v>
      </c>
      <c r="D274" t="s">
        <v>9</v>
      </c>
      <c r="E274" t="s">
        <v>9</v>
      </c>
      <c r="F274" t="s">
        <v>10</v>
      </c>
      <c r="G274">
        <v>5</v>
      </c>
      <c r="H274">
        <v>0</v>
      </c>
      <c r="I274" s="2">
        <v>1.1666666666666667E-2</v>
      </c>
      <c r="J274" s="2">
        <v>0</v>
      </c>
      <c r="K274">
        <v>5</v>
      </c>
      <c r="L274">
        <v>0</v>
      </c>
      <c r="M274">
        <v>0</v>
      </c>
      <c r="N274">
        <v>0</v>
      </c>
      <c r="O274">
        <v>2</v>
      </c>
      <c r="P274">
        <f t="shared" si="8"/>
        <v>5</v>
      </c>
      <c r="Q274">
        <f t="shared" si="9"/>
        <v>5</v>
      </c>
    </row>
    <row r="275" spans="1:17" x14ac:dyDescent="0.25">
      <c r="A275">
        <v>3</v>
      </c>
      <c r="B275">
        <v>300</v>
      </c>
      <c r="C275">
        <v>100</v>
      </c>
      <c r="D275" t="s">
        <v>10</v>
      </c>
      <c r="E275" t="s">
        <v>10</v>
      </c>
      <c r="F275" t="s">
        <v>9</v>
      </c>
      <c r="G275">
        <v>0</v>
      </c>
      <c r="H275">
        <v>1</v>
      </c>
      <c r="I275" s="3">
        <v>0</v>
      </c>
      <c r="J275" s="3">
        <v>1.9907407407407408E-3</v>
      </c>
      <c r="K275">
        <v>0</v>
      </c>
      <c r="L275">
        <v>0</v>
      </c>
      <c r="M275">
        <v>0</v>
      </c>
      <c r="N275">
        <v>1</v>
      </c>
      <c r="O275">
        <v>2</v>
      </c>
      <c r="P275">
        <f t="shared" si="8"/>
        <v>1</v>
      </c>
      <c r="Q275">
        <f t="shared" si="9"/>
        <v>0</v>
      </c>
    </row>
    <row r="276" spans="1:17" x14ac:dyDescent="0.25">
      <c r="A276">
        <v>3</v>
      </c>
      <c r="B276">
        <v>300</v>
      </c>
      <c r="C276">
        <v>101</v>
      </c>
      <c r="D276" t="s">
        <v>10</v>
      </c>
      <c r="E276" t="s">
        <v>9</v>
      </c>
      <c r="F276" t="s">
        <v>10</v>
      </c>
      <c r="G276">
        <v>0</v>
      </c>
      <c r="H276">
        <v>1</v>
      </c>
      <c r="I276" s="3">
        <v>1.9097222222222222E-3</v>
      </c>
      <c r="J276" s="3">
        <v>0</v>
      </c>
      <c r="K276">
        <v>0</v>
      </c>
      <c r="L276">
        <v>1</v>
      </c>
      <c r="M276">
        <v>0</v>
      </c>
      <c r="N276">
        <v>0</v>
      </c>
      <c r="O276">
        <v>2</v>
      </c>
      <c r="P276">
        <f t="shared" si="8"/>
        <v>1</v>
      </c>
      <c r="Q276">
        <f t="shared" si="9"/>
        <v>0</v>
      </c>
    </row>
    <row r="277" spans="1:17" x14ac:dyDescent="0.25">
      <c r="A277">
        <v>9</v>
      </c>
      <c r="B277">
        <v>300</v>
      </c>
      <c r="C277">
        <v>108</v>
      </c>
      <c r="D277" t="s">
        <v>10</v>
      </c>
      <c r="E277" t="s">
        <v>10</v>
      </c>
      <c r="F277" t="s">
        <v>9</v>
      </c>
      <c r="G277">
        <v>1</v>
      </c>
      <c r="H277">
        <v>0</v>
      </c>
      <c r="I277" s="3">
        <v>0</v>
      </c>
      <c r="J277" s="3">
        <v>1.1921296296296296E-3</v>
      </c>
      <c r="K277" s="4">
        <v>0</v>
      </c>
      <c r="L277" s="4">
        <v>0</v>
      </c>
      <c r="M277" s="4">
        <v>1</v>
      </c>
      <c r="N277" s="4">
        <v>0</v>
      </c>
      <c r="O277" s="4">
        <v>2</v>
      </c>
      <c r="P277">
        <f t="shared" si="8"/>
        <v>1</v>
      </c>
      <c r="Q277">
        <f t="shared" si="9"/>
        <v>1</v>
      </c>
    </row>
    <row r="278" spans="1:17" x14ac:dyDescent="0.25">
      <c r="A278">
        <v>9</v>
      </c>
      <c r="B278">
        <v>300</v>
      </c>
      <c r="C278">
        <v>109</v>
      </c>
      <c r="D278" t="s">
        <v>10</v>
      </c>
      <c r="E278" t="s">
        <v>9</v>
      </c>
      <c r="F278" t="s">
        <v>10</v>
      </c>
      <c r="G278">
        <v>1</v>
      </c>
      <c r="H278">
        <v>0</v>
      </c>
      <c r="I278" s="3">
        <v>1.712962962962963E-3</v>
      </c>
      <c r="J278" s="3">
        <v>0</v>
      </c>
      <c r="K278" s="4">
        <v>1</v>
      </c>
      <c r="L278" s="4">
        <v>0</v>
      </c>
      <c r="M278" s="4">
        <v>0</v>
      </c>
      <c r="N278" s="4">
        <v>0</v>
      </c>
      <c r="O278" s="4">
        <v>2</v>
      </c>
      <c r="P278">
        <f t="shared" si="8"/>
        <v>1</v>
      </c>
      <c r="Q278">
        <f t="shared" si="9"/>
        <v>1</v>
      </c>
    </row>
    <row r="279" spans="1:17" x14ac:dyDescent="0.25">
      <c r="A279">
        <v>9</v>
      </c>
      <c r="B279">
        <v>300</v>
      </c>
      <c r="C279">
        <v>110</v>
      </c>
      <c r="D279" t="s">
        <v>10</v>
      </c>
      <c r="E279" t="s">
        <v>9</v>
      </c>
      <c r="F279" t="s">
        <v>10</v>
      </c>
      <c r="G279">
        <v>1</v>
      </c>
      <c r="H279">
        <v>0</v>
      </c>
      <c r="I279" s="3">
        <v>3.6574074074074074E-3</v>
      </c>
      <c r="J279" s="3">
        <v>0</v>
      </c>
      <c r="K279" s="4">
        <v>1</v>
      </c>
      <c r="L279" s="4">
        <v>0</v>
      </c>
      <c r="M279" s="4">
        <v>0</v>
      </c>
      <c r="N279" s="4">
        <v>0</v>
      </c>
      <c r="O279" s="4">
        <v>2</v>
      </c>
      <c r="P279">
        <f t="shared" si="8"/>
        <v>1</v>
      </c>
      <c r="Q279">
        <f t="shared" si="9"/>
        <v>1</v>
      </c>
    </row>
    <row r="280" spans="1:17" x14ac:dyDescent="0.25">
      <c r="A280">
        <v>10</v>
      </c>
      <c r="B280">
        <v>300</v>
      </c>
      <c r="C280">
        <v>111</v>
      </c>
      <c r="D280" t="s">
        <v>10</v>
      </c>
      <c r="E280" t="s">
        <v>10</v>
      </c>
      <c r="F280" t="s">
        <v>9</v>
      </c>
      <c r="G280">
        <v>1</v>
      </c>
      <c r="H280">
        <v>0</v>
      </c>
      <c r="I280" s="2">
        <v>0</v>
      </c>
      <c r="J280" s="2">
        <v>2.9861111111111113E-3</v>
      </c>
      <c r="K280">
        <v>0</v>
      </c>
      <c r="L280">
        <v>0</v>
      </c>
      <c r="M280">
        <v>1</v>
      </c>
      <c r="N280">
        <v>0</v>
      </c>
      <c r="O280">
        <v>2</v>
      </c>
      <c r="P280">
        <f t="shared" si="8"/>
        <v>1</v>
      </c>
      <c r="Q280">
        <f t="shared" si="9"/>
        <v>1</v>
      </c>
    </row>
    <row r="281" spans="1:17" x14ac:dyDescent="0.25">
      <c r="A281">
        <v>10</v>
      </c>
      <c r="B281">
        <v>300</v>
      </c>
      <c r="C281">
        <v>112</v>
      </c>
      <c r="D281" t="s">
        <v>10</v>
      </c>
      <c r="E281" t="s">
        <v>9</v>
      </c>
      <c r="F281" t="s">
        <v>10</v>
      </c>
      <c r="G281">
        <v>0</v>
      </c>
      <c r="H281">
        <v>1</v>
      </c>
      <c r="I281" s="2">
        <v>4.386574074074074E-3</v>
      </c>
      <c r="J281" s="2">
        <v>0</v>
      </c>
      <c r="K281">
        <v>0</v>
      </c>
      <c r="L281">
        <v>1</v>
      </c>
      <c r="M281">
        <v>0</v>
      </c>
      <c r="N281">
        <v>0</v>
      </c>
      <c r="O281">
        <v>2</v>
      </c>
      <c r="P281">
        <f t="shared" si="8"/>
        <v>1</v>
      </c>
      <c r="Q281">
        <f t="shared" si="9"/>
        <v>0</v>
      </c>
    </row>
    <row r="282" spans="1:17" x14ac:dyDescent="0.25">
      <c r="A282">
        <v>10</v>
      </c>
      <c r="B282">
        <v>300</v>
      </c>
      <c r="C282">
        <v>113</v>
      </c>
      <c r="D282" t="s">
        <v>10</v>
      </c>
      <c r="E282" t="s">
        <v>10</v>
      </c>
      <c r="F282" t="s">
        <v>9</v>
      </c>
      <c r="G282">
        <v>0</v>
      </c>
      <c r="H282">
        <v>1</v>
      </c>
      <c r="I282" s="2">
        <v>0</v>
      </c>
      <c r="J282" s="2">
        <v>4.386574074074074E-3</v>
      </c>
      <c r="K282">
        <v>0</v>
      </c>
      <c r="L282">
        <v>0</v>
      </c>
      <c r="M282">
        <v>0</v>
      </c>
      <c r="N282">
        <v>1</v>
      </c>
      <c r="O282">
        <v>2</v>
      </c>
      <c r="P282">
        <f t="shared" si="8"/>
        <v>1</v>
      </c>
      <c r="Q282">
        <f t="shared" si="9"/>
        <v>0</v>
      </c>
    </row>
    <row r="283" spans="1:17" x14ac:dyDescent="0.25">
      <c r="A283">
        <v>10</v>
      </c>
      <c r="B283">
        <v>300</v>
      </c>
      <c r="C283">
        <v>114</v>
      </c>
      <c r="D283" t="s">
        <v>10</v>
      </c>
      <c r="E283" t="s">
        <v>10</v>
      </c>
      <c r="F283" t="s">
        <v>9</v>
      </c>
      <c r="G283">
        <v>1</v>
      </c>
      <c r="H283">
        <v>0</v>
      </c>
      <c r="I283" s="2">
        <v>0</v>
      </c>
      <c r="J283" s="2">
        <v>1.689814814814815E-3</v>
      </c>
      <c r="K283">
        <v>0</v>
      </c>
      <c r="L283">
        <v>0</v>
      </c>
      <c r="M283">
        <v>1</v>
      </c>
      <c r="N283">
        <v>0</v>
      </c>
      <c r="O283">
        <v>2</v>
      </c>
      <c r="P283">
        <f t="shared" si="8"/>
        <v>1</v>
      </c>
      <c r="Q283">
        <f t="shared" si="9"/>
        <v>1</v>
      </c>
    </row>
    <row r="284" spans="1:17" x14ac:dyDescent="0.25">
      <c r="A284">
        <v>10</v>
      </c>
      <c r="B284">
        <v>300</v>
      </c>
      <c r="C284">
        <v>115</v>
      </c>
      <c r="D284" t="s">
        <v>10</v>
      </c>
      <c r="E284" t="s">
        <v>10</v>
      </c>
      <c r="F284" t="s">
        <v>9</v>
      </c>
      <c r="G284">
        <v>1</v>
      </c>
      <c r="H284">
        <v>0</v>
      </c>
      <c r="I284" s="2">
        <v>0</v>
      </c>
      <c r="J284" s="2">
        <v>1.7708333333333332E-3</v>
      </c>
      <c r="K284">
        <v>0</v>
      </c>
      <c r="L284">
        <v>0</v>
      </c>
      <c r="M284">
        <v>1</v>
      </c>
      <c r="N284">
        <v>0</v>
      </c>
      <c r="O284">
        <v>2</v>
      </c>
      <c r="P284">
        <f t="shared" si="8"/>
        <v>1</v>
      </c>
      <c r="Q284">
        <f t="shared" si="9"/>
        <v>1</v>
      </c>
    </row>
    <row r="285" spans="1:17" x14ac:dyDescent="0.25">
      <c r="A285">
        <v>10</v>
      </c>
      <c r="B285">
        <v>300</v>
      </c>
      <c r="C285">
        <v>116</v>
      </c>
      <c r="D285" t="s">
        <v>10</v>
      </c>
      <c r="E285" t="s">
        <v>9</v>
      </c>
      <c r="F285" t="s">
        <v>10</v>
      </c>
      <c r="G285">
        <v>1</v>
      </c>
      <c r="H285">
        <v>0</v>
      </c>
      <c r="I285" s="2">
        <v>4.0277777777777777E-3</v>
      </c>
      <c r="J285" s="2">
        <v>0</v>
      </c>
      <c r="K285">
        <v>1</v>
      </c>
      <c r="L285">
        <v>0</v>
      </c>
      <c r="M285">
        <v>0</v>
      </c>
      <c r="N285">
        <v>0</v>
      </c>
      <c r="O285">
        <v>2</v>
      </c>
      <c r="P285">
        <f t="shared" si="8"/>
        <v>1</v>
      </c>
      <c r="Q285">
        <f t="shared" si="9"/>
        <v>1</v>
      </c>
    </row>
    <row r="286" spans="1:17" x14ac:dyDescent="0.25">
      <c r="A286">
        <v>10</v>
      </c>
      <c r="B286">
        <v>300</v>
      </c>
      <c r="C286">
        <v>117</v>
      </c>
      <c r="D286" t="s">
        <v>10</v>
      </c>
      <c r="E286" t="s">
        <v>10</v>
      </c>
      <c r="F286" t="s">
        <v>9</v>
      </c>
      <c r="G286">
        <v>1</v>
      </c>
      <c r="H286">
        <v>0</v>
      </c>
      <c r="I286" s="2">
        <v>0</v>
      </c>
      <c r="J286" s="2">
        <v>4.0277777777777777E-3</v>
      </c>
      <c r="K286">
        <v>0</v>
      </c>
      <c r="L286">
        <v>0</v>
      </c>
      <c r="M286">
        <v>1</v>
      </c>
      <c r="N286">
        <v>0</v>
      </c>
      <c r="O286">
        <v>2</v>
      </c>
      <c r="P286">
        <f t="shared" si="8"/>
        <v>1</v>
      </c>
      <c r="Q286">
        <f t="shared" si="9"/>
        <v>1</v>
      </c>
    </row>
    <row r="287" spans="1:17" x14ac:dyDescent="0.25">
      <c r="A287">
        <v>10</v>
      </c>
      <c r="B287">
        <v>300</v>
      </c>
      <c r="C287">
        <v>118</v>
      </c>
      <c r="D287" t="s">
        <v>10</v>
      </c>
      <c r="E287" t="s">
        <v>9</v>
      </c>
      <c r="F287" t="s">
        <v>10</v>
      </c>
      <c r="G287">
        <v>1</v>
      </c>
      <c r="H287">
        <v>0</v>
      </c>
      <c r="I287" s="2">
        <v>2.0601851851851853E-3</v>
      </c>
      <c r="J287" s="2">
        <v>0</v>
      </c>
      <c r="K287">
        <v>1</v>
      </c>
      <c r="L287">
        <v>0</v>
      </c>
      <c r="M287">
        <v>0</v>
      </c>
      <c r="N287">
        <v>0</v>
      </c>
      <c r="O287">
        <v>2</v>
      </c>
      <c r="P287">
        <f t="shared" si="8"/>
        <v>1</v>
      </c>
      <c r="Q287">
        <f t="shared" si="9"/>
        <v>1</v>
      </c>
    </row>
    <row r="288" spans="1:17" x14ac:dyDescent="0.25">
      <c r="A288">
        <v>10</v>
      </c>
      <c r="B288">
        <v>300</v>
      </c>
      <c r="C288">
        <v>119</v>
      </c>
      <c r="D288" t="s">
        <v>10</v>
      </c>
      <c r="E288" t="s">
        <v>10</v>
      </c>
      <c r="F288" t="s">
        <v>9</v>
      </c>
      <c r="G288">
        <v>1</v>
      </c>
      <c r="H288">
        <v>0</v>
      </c>
      <c r="I288" s="2">
        <v>0</v>
      </c>
      <c r="J288" s="2">
        <v>2.0601851851851853E-3</v>
      </c>
      <c r="K288">
        <v>0</v>
      </c>
      <c r="L288">
        <v>0</v>
      </c>
      <c r="M288">
        <v>1</v>
      </c>
      <c r="N288">
        <v>0</v>
      </c>
      <c r="O288">
        <v>2</v>
      </c>
      <c r="P288">
        <f t="shared" si="8"/>
        <v>1</v>
      </c>
      <c r="Q288">
        <f t="shared" si="9"/>
        <v>1</v>
      </c>
    </row>
    <row r="289" spans="1:17" x14ac:dyDescent="0.25">
      <c r="A289">
        <v>10</v>
      </c>
      <c r="B289">
        <v>300</v>
      </c>
      <c r="C289">
        <v>120</v>
      </c>
      <c r="D289" t="s">
        <v>10</v>
      </c>
      <c r="E289" t="s">
        <v>9</v>
      </c>
      <c r="F289" t="s">
        <v>10</v>
      </c>
      <c r="G289">
        <v>1</v>
      </c>
      <c r="H289">
        <v>0</v>
      </c>
      <c r="I289" s="2">
        <v>3.9236111111111112E-3</v>
      </c>
      <c r="J289" s="2">
        <v>0</v>
      </c>
      <c r="K289">
        <v>1</v>
      </c>
      <c r="L289">
        <v>0</v>
      </c>
      <c r="M289">
        <v>0</v>
      </c>
      <c r="N289">
        <v>0</v>
      </c>
      <c r="O289">
        <v>2</v>
      </c>
      <c r="P289">
        <f t="shared" si="8"/>
        <v>1</v>
      </c>
      <c r="Q289">
        <f t="shared" si="9"/>
        <v>1</v>
      </c>
    </row>
    <row r="290" spans="1:17" x14ac:dyDescent="0.25">
      <c r="A290">
        <v>10</v>
      </c>
      <c r="B290">
        <v>300</v>
      </c>
      <c r="C290">
        <v>121</v>
      </c>
      <c r="D290" t="s">
        <v>10</v>
      </c>
      <c r="E290" t="s">
        <v>10</v>
      </c>
      <c r="F290" t="s">
        <v>9</v>
      </c>
      <c r="G290">
        <v>1</v>
      </c>
      <c r="H290">
        <v>0</v>
      </c>
      <c r="I290" s="2">
        <v>0</v>
      </c>
      <c r="J290" s="2">
        <v>3.9236111111111112E-3</v>
      </c>
      <c r="K290">
        <v>0</v>
      </c>
      <c r="L290">
        <v>0</v>
      </c>
      <c r="M290">
        <v>1</v>
      </c>
      <c r="N290">
        <v>0</v>
      </c>
      <c r="O290">
        <v>2</v>
      </c>
      <c r="P290">
        <f t="shared" si="8"/>
        <v>1</v>
      </c>
      <c r="Q290">
        <f t="shared" si="9"/>
        <v>1</v>
      </c>
    </row>
    <row r="291" spans="1:17" x14ac:dyDescent="0.25">
      <c r="A291">
        <v>10</v>
      </c>
      <c r="B291">
        <v>300</v>
      </c>
      <c r="C291">
        <v>122</v>
      </c>
      <c r="D291" t="s">
        <v>10</v>
      </c>
      <c r="E291" t="s">
        <v>9</v>
      </c>
      <c r="F291" t="s">
        <v>10</v>
      </c>
      <c r="G291">
        <v>0</v>
      </c>
      <c r="H291">
        <v>1</v>
      </c>
      <c r="I291" s="2">
        <v>2.5925925925925925E-3</v>
      </c>
      <c r="J291" s="2">
        <v>0</v>
      </c>
      <c r="K291">
        <v>0</v>
      </c>
      <c r="L291">
        <v>1</v>
      </c>
      <c r="M291">
        <v>0</v>
      </c>
      <c r="N291">
        <v>0</v>
      </c>
      <c r="O291">
        <v>2</v>
      </c>
      <c r="P291">
        <f t="shared" si="8"/>
        <v>1</v>
      </c>
      <c r="Q291">
        <f t="shared" si="9"/>
        <v>0</v>
      </c>
    </row>
    <row r="292" spans="1:17" x14ac:dyDescent="0.25">
      <c r="A292">
        <v>2</v>
      </c>
      <c r="B292">
        <v>300</v>
      </c>
      <c r="C292">
        <v>123</v>
      </c>
      <c r="D292" t="s">
        <v>10</v>
      </c>
      <c r="E292" t="s">
        <v>9</v>
      </c>
      <c r="F292" t="s">
        <v>10</v>
      </c>
      <c r="G292">
        <v>1</v>
      </c>
      <c r="H292">
        <v>0</v>
      </c>
      <c r="I292" s="3">
        <v>5.6365740740740742E-3</v>
      </c>
      <c r="J292" s="3">
        <v>0</v>
      </c>
      <c r="K292">
        <v>1</v>
      </c>
      <c r="L292">
        <v>0</v>
      </c>
      <c r="M292">
        <v>0</v>
      </c>
      <c r="N292">
        <v>0</v>
      </c>
      <c r="O292">
        <v>2</v>
      </c>
      <c r="P292">
        <f t="shared" si="8"/>
        <v>1</v>
      </c>
      <c r="Q292">
        <f t="shared" si="9"/>
        <v>1</v>
      </c>
    </row>
    <row r="293" spans="1:17" x14ac:dyDescent="0.25">
      <c r="A293">
        <v>6</v>
      </c>
      <c r="B293">
        <v>300</v>
      </c>
      <c r="C293">
        <v>123</v>
      </c>
      <c r="D293" t="s">
        <v>9</v>
      </c>
      <c r="E293" t="s">
        <v>9</v>
      </c>
      <c r="F293" t="s">
        <v>9</v>
      </c>
      <c r="G293">
        <v>2</v>
      </c>
      <c r="H293">
        <v>0</v>
      </c>
      <c r="I293" s="3">
        <v>3.7500000000000003E-3</v>
      </c>
      <c r="J293" s="3">
        <v>2.8703703703703708E-3</v>
      </c>
      <c r="K293">
        <v>1</v>
      </c>
      <c r="L293">
        <v>0</v>
      </c>
      <c r="M293">
        <v>1</v>
      </c>
      <c r="N293">
        <v>0</v>
      </c>
      <c r="O293">
        <v>2</v>
      </c>
      <c r="P293">
        <f t="shared" si="8"/>
        <v>2</v>
      </c>
      <c r="Q293">
        <f t="shared" si="9"/>
        <v>2</v>
      </c>
    </row>
    <row r="294" spans="1:17" x14ac:dyDescent="0.25">
      <c r="A294">
        <v>10</v>
      </c>
      <c r="B294">
        <v>300</v>
      </c>
      <c r="C294">
        <v>123</v>
      </c>
      <c r="D294" t="s">
        <v>10</v>
      </c>
      <c r="E294" t="s">
        <v>10</v>
      </c>
      <c r="F294" t="s">
        <v>9</v>
      </c>
      <c r="G294">
        <v>0</v>
      </c>
      <c r="H294">
        <v>1</v>
      </c>
      <c r="I294" s="2">
        <v>0</v>
      </c>
      <c r="J294" s="2">
        <v>2.5925925925925925E-3</v>
      </c>
      <c r="K294">
        <v>0</v>
      </c>
      <c r="L294">
        <v>0</v>
      </c>
      <c r="M294">
        <v>0</v>
      </c>
      <c r="N294">
        <v>1</v>
      </c>
      <c r="O294">
        <v>2</v>
      </c>
      <c r="P294">
        <f t="shared" si="8"/>
        <v>1</v>
      </c>
      <c r="Q294">
        <f t="shared" si="9"/>
        <v>0</v>
      </c>
    </row>
    <row r="295" spans="1:17" x14ac:dyDescent="0.25">
      <c r="A295">
        <v>10</v>
      </c>
      <c r="B295">
        <v>300</v>
      </c>
      <c r="C295">
        <v>124</v>
      </c>
      <c r="D295" t="s">
        <v>10</v>
      </c>
      <c r="E295" t="s">
        <v>10</v>
      </c>
      <c r="F295" t="s">
        <v>9</v>
      </c>
      <c r="G295">
        <v>0</v>
      </c>
      <c r="H295">
        <v>1</v>
      </c>
      <c r="I295" s="2">
        <v>0</v>
      </c>
      <c r="J295" s="2">
        <v>1.423611111111111E-3</v>
      </c>
      <c r="K295">
        <v>0</v>
      </c>
      <c r="L295">
        <v>0</v>
      </c>
      <c r="M295">
        <v>0</v>
      </c>
      <c r="N295">
        <v>1</v>
      </c>
      <c r="O295">
        <v>2</v>
      </c>
      <c r="P295">
        <f t="shared" si="8"/>
        <v>1</v>
      </c>
      <c r="Q295">
        <f t="shared" si="9"/>
        <v>0</v>
      </c>
    </row>
    <row r="296" spans="1:17" x14ac:dyDescent="0.25">
      <c r="A296">
        <v>6</v>
      </c>
      <c r="B296">
        <v>300</v>
      </c>
      <c r="C296">
        <v>125</v>
      </c>
      <c r="D296" t="s">
        <v>10</v>
      </c>
      <c r="E296" t="s">
        <v>9</v>
      </c>
      <c r="F296" t="s">
        <v>10</v>
      </c>
      <c r="G296">
        <v>0</v>
      </c>
      <c r="H296">
        <v>1</v>
      </c>
      <c r="I296" s="3">
        <v>1.9212962962962962E-3</v>
      </c>
      <c r="J296" s="3">
        <v>0</v>
      </c>
      <c r="K296">
        <v>0</v>
      </c>
      <c r="L296">
        <v>1</v>
      </c>
      <c r="M296">
        <v>0</v>
      </c>
      <c r="N296">
        <v>0</v>
      </c>
      <c r="O296">
        <v>2</v>
      </c>
      <c r="P296">
        <f t="shared" si="8"/>
        <v>1</v>
      </c>
      <c r="Q296">
        <f t="shared" si="9"/>
        <v>0</v>
      </c>
    </row>
    <row r="297" spans="1:17" x14ac:dyDescent="0.25">
      <c r="A297">
        <v>1</v>
      </c>
      <c r="B297">
        <v>300</v>
      </c>
      <c r="C297">
        <v>161</v>
      </c>
      <c r="D297" t="s">
        <v>9</v>
      </c>
      <c r="E297" t="s">
        <v>10</v>
      </c>
      <c r="F297" t="s">
        <v>9</v>
      </c>
      <c r="G297">
        <v>1</v>
      </c>
      <c r="H297">
        <v>0</v>
      </c>
      <c r="I297" s="2">
        <v>0</v>
      </c>
      <c r="J297" s="2">
        <v>1.261574074074074E-3</v>
      </c>
      <c r="K297">
        <v>0</v>
      </c>
      <c r="L297">
        <v>0</v>
      </c>
      <c r="M297">
        <v>1</v>
      </c>
      <c r="N297">
        <v>0</v>
      </c>
      <c r="O297">
        <v>2</v>
      </c>
      <c r="P297">
        <f t="shared" si="8"/>
        <v>1</v>
      </c>
      <c r="Q297">
        <f t="shared" si="9"/>
        <v>1</v>
      </c>
    </row>
    <row r="298" spans="1:17" x14ac:dyDescent="0.25">
      <c r="A298">
        <v>1</v>
      </c>
      <c r="B298">
        <v>300</v>
      </c>
      <c r="C298">
        <v>164</v>
      </c>
      <c r="D298" t="s">
        <v>9</v>
      </c>
      <c r="E298" t="s">
        <v>9</v>
      </c>
      <c r="F298" t="s">
        <v>10</v>
      </c>
      <c r="G298">
        <v>2</v>
      </c>
      <c r="H298">
        <v>1</v>
      </c>
      <c r="I298" s="2">
        <v>7.743055555555556E-3</v>
      </c>
      <c r="J298" s="2">
        <v>0</v>
      </c>
      <c r="K298">
        <v>2</v>
      </c>
      <c r="L298">
        <v>1</v>
      </c>
      <c r="M298">
        <v>0</v>
      </c>
      <c r="N298">
        <v>0</v>
      </c>
      <c r="O298">
        <v>2</v>
      </c>
      <c r="P298">
        <f t="shared" si="8"/>
        <v>3</v>
      </c>
      <c r="Q298">
        <f t="shared" si="9"/>
        <v>2</v>
      </c>
    </row>
    <row r="299" spans="1:17" x14ac:dyDescent="0.25">
      <c r="A299">
        <v>1</v>
      </c>
      <c r="B299">
        <v>300</v>
      </c>
      <c r="C299">
        <v>166</v>
      </c>
      <c r="D299" t="s">
        <v>9</v>
      </c>
      <c r="E299" t="s">
        <v>10</v>
      </c>
      <c r="F299" t="s">
        <v>9</v>
      </c>
      <c r="G299">
        <v>0</v>
      </c>
      <c r="H299">
        <v>1</v>
      </c>
      <c r="I299" s="2">
        <v>0</v>
      </c>
      <c r="J299" s="2">
        <v>1.8518518518518517E-3</v>
      </c>
      <c r="K299">
        <v>0</v>
      </c>
      <c r="L299">
        <v>0</v>
      </c>
      <c r="M299">
        <v>0</v>
      </c>
      <c r="N299">
        <v>1</v>
      </c>
      <c r="O299">
        <v>2</v>
      </c>
      <c r="P299">
        <f t="shared" si="8"/>
        <v>1</v>
      </c>
      <c r="Q299">
        <f t="shared" si="9"/>
        <v>0</v>
      </c>
    </row>
    <row r="300" spans="1:17" x14ac:dyDescent="0.25">
      <c r="A300">
        <v>1</v>
      </c>
      <c r="B300">
        <v>300</v>
      </c>
      <c r="C300">
        <v>168</v>
      </c>
      <c r="D300" t="s">
        <v>10</v>
      </c>
      <c r="E300" t="s">
        <v>9</v>
      </c>
      <c r="F300" t="s">
        <v>10</v>
      </c>
      <c r="G300">
        <v>0</v>
      </c>
      <c r="H300">
        <v>1</v>
      </c>
      <c r="I300" s="2">
        <v>1.5046296296296297E-4</v>
      </c>
      <c r="J300" s="2">
        <v>0</v>
      </c>
      <c r="K300">
        <v>0</v>
      </c>
      <c r="L300">
        <v>1</v>
      </c>
      <c r="M300">
        <v>0</v>
      </c>
      <c r="N300">
        <v>0</v>
      </c>
      <c r="O300">
        <v>2</v>
      </c>
      <c r="P300">
        <f t="shared" si="8"/>
        <v>1</v>
      </c>
      <c r="Q300">
        <f t="shared" si="9"/>
        <v>0</v>
      </c>
    </row>
    <row r="301" spans="1:17" x14ac:dyDescent="0.25">
      <c r="A301">
        <v>1</v>
      </c>
      <c r="B301">
        <v>300</v>
      </c>
      <c r="C301">
        <v>169</v>
      </c>
      <c r="D301" t="s">
        <v>10</v>
      </c>
      <c r="E301" t="s">
        <v>10</v>
      </c>
      <c r="F301" t="s">
        <v>9</v>
      </c>
      <c r="G301">
        <v>0</v>
      </c>
      <c r="H301">
        <v>1</v>
      </c>
      <c r="I301" s="2">
        <v>0</v>
      </c>
      <c r="J301" s="2">
        <v>1.5046296296296297E-4</v>
      </c>
      <c r="K301">
        <v>0</v>
      </c>
      <c r="L301">
        <v>0</v>
      </c>
      <c r="M301">
        <v>0</v>
      </c>
      <c r="N301">
        <v>1</v>
      </c>
      <c r="O301">
        <v>2</v>
      </c>
      <c r="P301">
        <f t="shared" si="8"/>
        <v>1</v>
      </c>
      <c r="Q301">
        <f t="shared" si="9"/>
        <v>0</v>
      </c>
    </row>
    <row r="302" spans="1:17" x14ac:dyDescent="0.25">
      <c r="A302">
        <v>1</v>
      </c>
      <c r="B302">
        <v>300</v>
      </c>
      <c r="C302">
        <v>170</v>
      </c>
      <c r="D302" t="s">
        <v>10</v>
      </c>
      <c r="E302" t="s">
        <v>9</v>
      </c>
      <c r="F302" t="s">
        <v>10</v>
      </c>
      <c r="G302">
        <v>1</v>
      </c>
      <c r="H302">
        <v>0</v>
      </c>
      <c r="I302" s="2">
        <v>3.0902777777777782E-3</v>
      </c>
      <c r="J302" s="2">
        <v>0</v>
      </c>
      <c r="K302">
        <v>1</v>
      </c>
      <c r="L302">
        <v>0</v>
      </c>
      <c r="M302">
        <v>0</v>
      </c>
      <c r="N302">
        <v>0</v>
      </c>
      <c r="O302">
        <v>2</v>
      </c>
      <c r="P302">
        <f t="shared" si="8"/>
        <v>1</v>
      </c>
      <c r="Q302">
        <f t="shared" si="9"/>
        <v>1</v>
      </c>
    </row>
    <row r="303" spans="1:17" x14ac:dyDescent="0.25">
      <c r="A303">
        <v>1</v>
      </c>
      <c r="B303">
        <v>300</v>
      </c>
      <c r="C303">
        <v>171</v>
      </c>
      <c r="D303" t="s">
        <v>10</v>
      </c>
      <c r="E303" t="s">
        <v>9</v>
      </c>
      <c r="F303" t="s">
        <v>10</v>
      </c>
      <c r="G303">
        <v>0</v>
      </c>
      <c r="H303">
        <v>1</v>
      </c>
      <c r="I303" s="2">
        <v>1.8518518518518517E-3</v>
      </c>
      <c r="J303" s="2">
        <v>0</v>
      </c>
      <c r="K303">
        <v>0</v>
      </c>
      <c r="L303">
        <v>1</v>
      </c>
      <c r="M303">
        <v>0</v>
      </c>
      <c r="N303">
        <v>0</v>
      </c>
      <c r="O303">
        <v>2</v>
      </c>
      <c r="P303">
        <f t="shared" si="8"/>
        <v>1</v>
      </c>
      <c r="Q303">
        <f t="shared" si="9"/>
        <v>0</v>
      </c>
    </row>
    <row r="304" spans="1:17" x14ac:dyDescent="0.25">
      <c r="A304">
        <v>1</v>
      </c>
      <c r="B304">
        <v>300</v>
      </c>
      <c r="C304">
        <v>172</v>
      </c>
      <c r="D304" t="s">
        <v>10</v>
      </c>
      <c r="E304" t="s">
        <v>9</v>
      </c>
      <c r="F304" t="s">
        <v>10</v>
      </c>
      <c r="G304">
        <v>1</v>
      </c>
      <c r="H304">
        <v>0</v>
      </c>
      <c r="I304" s="2">
        <v>3.425925925925926E-3</v>
      </c>
      <c r="J304" s="2">
        <v>0</v>
      </c>
      <c r="K304">
        <v>1</v>
      </c>
      <c r="L304">
        <v>0</v>
      </c>
      <c r="M304">
        <v>0</v>
      </c>
      <c r="N304">
        <v>0</v>
      </c>
      <c r="O304">
        <v>2</v>
      </c>
      <c r="P304">
        <f t="shared" si="8"/>
        <v>1</v>
      </c>
      <c r="Q304">
        <f t="shared" si="9"/>
        <v>1</v>
      </c>
    </row>
    <row r="305" spans="1:17" x14ac:dyDescent="0.25">
      <c r="A305">
        <v>4</v>
      </c>
      <c r="B305">
        <v>300</v>
      </c>
      <c r="C305">
        <v>174</v>
      </c>
      <c r="D305" t="s">
        <v>9</v>
      </c>
      <c r="E305" t="s">
        <v>9</v>
      </c>
      <c r="F305" t="s">
        <v>9</v>
      </c>
      <c r="G305">
        <v>1</v>
      </c>
      <c r="H305">
        <v>2</v>
      </c>
      <c r="I305" s="3">
        <v>3.0555555555555557E-3</v>
      </c>
      <c r="J305" s="3">
        <v>6.4930555555555549E-3</v>
      </c>
      <c r="K305">
        <v>0</v>
      </c>
      <c r="L305">
        <v>1</v>
      </c>
      <c r="M305">
        <v>1</v>
      </c>
      <c r="N305">
        <v>1</v>
      </c>
      <c r="O305">
        <v>2</v>
      </c>
      <c r="P305">
        <f t="shared" si="8"/>
        <v>3</v>
      </c>
      <c r="Q305">
        <f t="shared" si="9"/>
        <v>1</v>
      </c>
    </row>
    <row r="306" spans="1:17" x14ac:dyDescent="0.25">
      <c r="A306">
        <v>4</v>
      </c>
      <c r="B306">
        <v>300</v>
      </c>
      <c r="C306">
        <v>178</v>
      </c>
      <c r="D306" t="s">
        <v>10</v>
      </c>
      <c r="E306" t="s">
        <v>9</v>
      </c>
      <c r="F306" t="s">
        <v>10</v>
      </c>
      <c r="G306">
        <v>1</v>
      </c>
      <c r="H306">
        <v>0</v>
      </c>
      <c r="I306" s="3">
        <v>2.488425925925926E-3</v>
      </c>
      <c r="J306" s="3">
        <v>0</v>
      </c>
      <c r="K306">
        <v>1</v>
      </c>
      <c r="L306">
        <v>0</v>
      </c>
      <c r="M306">
        <v>0</v>
      </c>
      <c r="N306">
        <v>0</v>
      </c>
      <c r="O306">
        <v>2</v>
      </c>
      <c r="P306">
        <f t="shared" si="8"/>
        <v>1</v>
      </c>
      <c r="Q306">
        <f t="shared" si="9"/>
        <v>1</v>
      </c>
    </row>
    <row r="307" spans="1:17" x14ac:dyDescent="0.25">
      <c r="A307">
        <v>8</v>
      </c>
      <c r="B307">
        <v>300</v>
      </c>
      <c r="C307">
        <v>207</v>
      </c>
      <c r="D307" t="s">
        <v>9</v>
      </c>
      <c r="E307" t="s">
        <v>10</v>
      </c>
      <c r="F307" t="s">
        <v>9</v>
      </c>
      <c r="G307">
        <v>0</v>
      </c>
      <c r="H307">
        <v>1</v>
      </c>
      <c r="I307" s="2">
        <v>0</v>
      </c>
      <c r="J307" s="2">
        <v>2.7662037037037034E-3</v>
      </c>
      <c r="K307">
        <v>0</v>
      </c>
      <c r="L307">
        <v>0</v>
      </c>
      <c r="M307">
        <v>0</v>
      </c>
      <c r="N307">
        <v>1</v>
      </c>
      <c r="O307">
        <v>2</v>
      </c>
      <c r="P307">
        <f t="shared" si="8"/>
        <v>1</v>
      </c>
      <c r="Q307">
        <f t="shared" si="9"/>
        <v>0</v>
      </c>
    </row>
    <row r="308" spans="1:17" x14ac:dyDescent="0.25">
      <c r="A308">
        <v>8</v>
      </c>
      <c r="B308">
        <v>300</v>
      </c>
      <c r="C308">
        <v>211</v>
      </c>
      <c r="D308" t="s">
        <v>9</v>
      </c>
      <c r="E308" t="s">
        <v>9</v>
      </c>
      <c r="F308" t="s">
        <v>10</v>
      </c>
      <c r="G308">
        <v>0</v>
      </c>
      <c r="H308">
        <v>1</v>
      </c>
      <c r="I308" s="2">
        <v>7.7546296296296304E-4</v>
      </c>
      <c r="J308" s="2">
        <v>0</v>
      </c>
      <c r="K308">
        <v>0</v>
      </c>
      <c r="L308">
        <v>1</v>
      </c>
      <c r="M308">
        <v>0</v>
      </c>
      <c r="N308">
        <v>0</v>
      </c>
      <c r="O308">
        <v>2</v>
      </c>
      <c r="P308">
        <f t="shared" si="8"/>
        <v>1</v>
      </c>
      <c r="Q308">
        <f t="shared" si="9"/>
        <v>0</v>
      </c>
    </row>
    <row r="309" spans="1:17" x14ac:dyDescent="0.25">
      <c r="A309">
        <v>8</v>
      </c>
      <c r="B309">
        <v>300</v>
      </c>
      <c r="C309">
        <v>217</v>
      </c>
      <c r="D309" t="s">
        <v>9</v>
      </c>
      <c r="E309" t="s">
        <v>10</v>
      </c>
      <c r="F309" t="s">
        <v>9</v>
      </c>
      <c r="G309">
        <v>0</v>
      </c>
      <c r="H309">
        <v>1</v>
      </c>
      <c r="I309" s="2">
        <v>0</v>
      </c>
      <c r="J309" s="2">
        <v>3.4490740740740745E-3</v>
      </c>
      <c r="K309">
        <v>0</v>
      </c>
      <c r="L309">
        <v>0</v>
      </c>
      <c r="M309">
        <v>0</v>
      </c>
      <c r="N309">
        <v>1</v>
      </c>
      <c r="O309">
        <v>2</v>
      </c>
      <c r="P309">
        <f t="shared" si="8"/>
        <v>1</v>
      </c>
      <c r="Q309">
        <f t="shared" si="9"/>
        <v>0</v>
      </c>
    </row>
    <row r="310" spans="1:17" x14ac:dyDescent="0.25">
      <c r="A310">
        <v>8</v>
      </c>
      <c r="B310">
        <v>300</v>
      </c>
      <c r="C310">
        <v>219</v>
      </c>
      <c r="D310" t="s">
        <v>10</v>
      </c>
      <c r="E310" t="s">
        <v>9</v>
      </c>
      <c r="F310" t="s">
        <v>10</v>
      </c>
      <c r="G310">
        <v>1</v>
      </c>
      <c r="H310">
        <v>1</v>
      </c>
      <c r="I310" s="2">
        <v>4.3287037037037035E-3</v>
      </c>
      <c r="J310" s="2">
        <v>0</v>
      </c>
      <c r="K310">
        <v>1</v>
      </c>
      <c r="L310">
        <v>1</v>
      </c>
      <c r="M310">
        <v>0</v>
      </c>
      <c r="N310">
        <v>0</v>
      </c>
      <c r="O310">
        <v>2</v>
      </c>
      <c r="P310">
        <f t="shared" si="8"/>
        <v>2</v>
      </c>
      <c r="Q310">
        <f t="shared" si="9"/>
        <v>1</v>
      </c>
    </row>
    <row r="311" spans="1:17" x14ac:dyDescent="0.25">
      <c r="A311">
        <v>8</v>
      </c>
      <c r="B311">
        <v>300</v>
      </c>
      <c r="C311">
        <v>220</v>
      </c>
      <c r="D311" t="s">
        <v>10</v>
      </c>
      <c r="E311" t="s">
        <v>10</v>
      </c>
      <c r="F311" t="s">
        <v>9</v>
      </c>
      <c r="G311">
        <v>0</v>
      </c>
      <c r="H311">
        <v>1</v>
      </c>
      <c r="I311" s="2">
        <v>0</v>
      </c>
      <c r="J311" s="2">
        <v>7.7546296296296304E-4</v>
      </c>
      <c r="K311">
        <v>0</v>
      </c>
      <c r="L311">
        <v>0</v>
      </c>
      <c r="M311">
        <v>0</v>
      </c>
      <c r="N311">
        <v>1</v>
      </c>
      <c r="O311">
        <v>2</v>
      </c>
      <c r="P311">
        <f t="shared" si="8"/>
        <v>1</v>
      </c>
      <c r="Q311">
        <f t="shared" si="9"/>
        <v>0</v>
      </c>
    </row>
    <row r="312" spans="1:17" x14ac:dyDescent="0.25">
      <c r="A312">
        <v>8</v>
      </c>
      <c r="B312">
        <v>300</v>
      </c>
      <c r="C312">
        <v>221</v>
      </c>
      <c r="D312" t="s">
        <v>10</v>
      </c>
      <c r="E312" t="s">
        <v>9</v>
      </c>
      <c r="F312" t="s">
        <v>10</v>
      </c>
      <c r="G312">
        <v>0</v>
      </c>
      <c r="H312">
        <v>1</v>
      </c>
      <c r="I312" s="2">
        <v>2.7662037037037034E-3</v>
      </c>
      <c r="J312" s="2">
        <v>0</v>
      </c>
      <c r="K312">
        <v>0</v>
      </c>
      <c r="L312">
        <v>1</v>
      </c>
      <c r="M312">
        <v>0</v>
      </c>
      <c r="N312">
        <v>0</v>
      </c>
      <c r="O312">
        <v>2</v>
      </c>
      <c r="P312">
        <f t="shared" si="8"/>
        <v>1</v>
      </c>
      <c r="Q312">
        <f t="shared" si="9"/>
        <v>0</v>
      </c>
    </row>
    <row r="313" spans="1:17" x14ac:dyDescent="0.25">
      <c r="A313">
        <v>8</v>
      </c>
      <c r="B313">
        <v>300</v>
      </c>
      <c r="C313">
        <v>222</v>
      </c>
      <c r="D313" t="s">
        <v>10</v>
      </c>
      <c r="E313" t="s">
        <v>9</v>
      </c>
      <c r="F313" t="s">
        <v>10</v>
      </c>
      <c r="G313">
        <v>0</v>
      </c>
      <c r="H313">
        <v>1</v>
      </c>
      <c r="I313" s="2">
        <v>3.4490740740740745E-3</v>
      </c>
      <c r="J313" s="2">
        <v>0</v>
      </c>
      <c r="K313">
        <v>0</v>
      </c>
      <c r="L313">
        <v>1</v>
      </c>
      <c r="M313">
        <v>0</v>
      </c>
      <c r="N313">
        <v>0</v>
      </c>
      <c r="O313">
        <v>2</v>
      </c>
      <c r="P313">
        <f t="shared" si="8"/>
        <v>1</v>
      </c>
      <c r="Q313">
        <f t="shared" si="9"/>
        <v>0</v>
      </c>
    </row>
    <row r="314" spans="1:17" x14ac:dyDescent="0.25">
      <c r="A314">
        <v>8</v>
      </c>
      <c r="B314">
        <v>300</v>
      </c>
      <c r="C314">
        <v>223</v>
      </c>
      <c r="D314" t="s">
        <v>10</v>
      </c>
      <c r="E314" t="s">
        <v>9</v>
      </c>
      <c r="F314" t="s">
        <v>10</v>
      </c>
      <c r="G314">
        <v>0</v>
      </c>
      <c r="H314">
        <v>1</v>
      </c>
      <c r="I314" s="2">
        <v>3.414351851851852E-3</v>
      </c>
      <c r="J314" s="2">
        <v>0</v>
      </c>
      <c r="K314">
        <v>0</v>
      </c>
      <c r="L314">
        <v>1</v>
      </c>
      <c r="M314">
        <v>0</v>
      </c>
      <c r="N314">
        <v>0</v>
      </c>
      <c r="O314">
        <v>2</v>
      </c>
      <c r="P314">
        <f t="shared" si="8"/>
        <v>1</v>
      </c>
      <c r="Q314">
        <f t="shared" si="9"/>
        <v>0</v>
      </c>
    </row>
    <row r="315" spans="1:17" x14ac:dyDescent="0.25">
      <c r="A315">
        <v>8</v>
      </c>
      <c r="B315">
        <v>300</v>
      </c>
      <c r="C315">
        <v>224</v>
      </c>
      <c r="D315" t="s">
        <v>10</v>
      </c>
      <c r="E315" t="s">
        <v>9</v>
      </c>
      <c r="F315" t="s">
        <v>10</v>
      </c>
      <c r="G315">
        <v>0</v>
      </c>
      <c r="H315">
        <v>1</v>
      </c>
      <c r="I315" s="2">
        <v>7.8703703703703705E-4</v>
      </c>
      <c r="J315" s="2">
        <v>0</v>
      </c>
      <c r="K315">
        <v>0</v>
      </c>
      <c r="L315">
        <v>1</v>
      </c>
      <c r="M315">
        <v>0</v>
      </c>
      <c r="N315">
        <v>0</v>
      </c>
      <c r="O315">
        <v>2</v>
      </c>
      <c r="P315">
        <f t="shared" si="8"/>
        <v>1</v>
      </c>
      <c r="Q315">
        <f t="shared" si="9"/>
        <v>0</v>
      </c>
    </row>
  </sheetData>
  <sortState ref="A2:Q315">
    <sortCondition ref="B2:B315"/>
    <sortCondition descending="1" ref="O2:O315"/>
    <sortCondition ref="C2:C315"/>
  </sortState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Q36"/>
  <sheetViews>
    <sheetView workbookViewId="0">
      <selection activeCell="D16" sqref="D16"/>
    </sheetView>
  </sheetViews>
  <sheetFormatPr defaultColWidth="11.42578125" defaultRowHeight="15" x14ac:dyDescent="0.25"/>
  <cols>
    <col min="2" max="2" width="15.42578125" bestFit="1" customWidth="1"/>
    <col min="3" max="3" width="14.7109375" bestFit="1" customWidth="1"/>
    <col min="4" max="4" width="15.28515625" bestFit="1" customWidth="1"/>
    <col min="5" max="5" width="15.140625" bestFit="1" customWidth="1"/>
    <col min="6" max="6" width="16" bestFit="1" customWidth="1"/>
    <col min="7" max="7" width="16.140625" bestFit="1" customWidth="1"/>
  </cols>
  <sheetData>
    <row r="1" spans="1:17" x14ac:dyDescent="0.25">
      <c r="A1" t="s">
        <v>24</v>
      </c>
      <c r="B1" t="s">
        <v>30</v>
      </c>
      <c r="C1" t="s">
        <v>31</v>
      </c>
      <c r="D1" t="s">
        <v>26</v>
      </c>
      <c r="E1" t="s">
        <v>28</v>
      </c>
      <c r="F1" t="s">
        <v>27</v>
      </c>
      <c r="G1" t="s">
        <v>29</v>
      </c>
      <c r="H1" t="s">
        <v>32</v>
      </c>
      <c r="I1" t="s">
        <v>33</v>
      </c>
      <c r="J1" t="s">
        <v>34</v>
      </c>
      <c r="K1" t="s">
        <v>35</v>
      </c>
      <c r="L1" t="s">
        <v>36</v>
      </c>
      <c r="M1" t="s">
        <v>37</v>
      </c>
      <c r="N1" t="s">
        <v>32</v>
      </c>
      <c r="O1" t="s">
        <v>33</v>
      </c>
      <c r="P1" t="s">
        <v>34</v>
      </c>
      <c r="Q1" t="s">
        <v>35</v>
      </c>
    </row>
    <row r="2" spans="1:17" x14ac:dyDescent="0.25">
      <c r="A2">
        <v>1</v>
      </c>
      <c r="B2">
        <f>SUM('Lead and follows master'!P2:P47)</f>
        <v>62</v>
      </c>
      <c r="C2">
        <f>SUM('Lead and follows master'!Q2:Q47)</f>
        <v>47</v>
      </c>
      <c r="D2">
        <f>SUM('Lead and follows master'!P2:P10)</f>
        <v>12</v>
      </c>
      <c r="E2">
        <f>SUM('Lead and follows master'!Q2:Q10)</f>
        <v>8</v>
      </c>
      <c r="F2">
        <f>SUM('Lead and follows master'!P11:P47)</f>
        <v>50</v>
      </c>
      <c r="G2">
        <f>SUM('Lead and follows master'!Q11:Q47)</f>
        <v>39</v>
      </c>
      <c r="H2">
        <f>D2/B2</f>
        <v>0.19354838709677419</v>
      </c>
      <c r="I2">
        <f>F2/B2</f>
        <v>0.80645161290322576</v>
      </c>
      <c r="J2">
        <f>E2/C2</f>
        <v>0.1702127659574468</v>
      </c>
      <c r="K2">
        <f>G2/C2</f>
        <v>0.82978723404255317</v>
      </c>
      <c r="L2">
        <v>8</v>
      </c>
      <c r="M2">
        <v>37</v>
      </c>
      <c r="N2">
        <f>(H2/L2)*100</f>
        <v>2.4193548387096775</v>
      </c>
      <c r="O2">
        <f>(I2/M2)*100</f>
        <v>2.1795989537925018</v>
      </c>
      <c r="P2">
        <f>(J2/L2)*100</f>
        <v>2.1276595744680851</v>
      </c>
      <c r="Q2">
        <f>(K2/M2)*100</f>
        <v>2.2426682001150087</v>
      </c>
    </row>
    <row r="3" spans="1:17" x14ac:dyDescent="0.25">
      <c r="A3">
        <v>2</v>
      </c>
      <c r="B3">
        <f>SUM('Lead and follows master'!P48:P76)</f>
        <v>38</v>
      </c>
      <c r="C3">
        <f>SUM('Lead and follows master'!Q48:Q76)</f>
        <v>27</v>
      </c>
      <c r="D3">
        <f>SUM('Lead and follows master'!P48:P62)</f>
        <v>20</v>
      </c>
      <c r="E3">
        <f>SUM('Lead and follows master'!Q48:Q62)</f>
        <v>16</v>
      </c>
      <c r="F3">
        <f>SUM('Lead and follows master'!P63:P76)</f>
        <v>18</v>
      </c>
      <c r="G3">
        <f>SUM('Lead and follows master'!Q63:Q76)</f>
        <v>11</v>
      </c>
      <c r="H3">
        <f t="shared" ref="H3:H11" si="0">D3/B3</f>
        <v>0.52631578947368418</v>
      </c>
      <c r="I3">
        <f t="shared" ref="I3:I11" si="1">F3/B3</f>
        <v>0.47368421052631576</v>
      </c>
      <c r="J3">
        <f t="shared" ref="J3:J11" si="2">E3/C3</f>
        <v>0.59259259259259256</v>
      </c>
      <c r="K3">
        <f t="shared" ref="K3:K11" si="3">G3/C3</f>
        <v>0.40740740740740738</v>
      </c>
      <c r="L3">
        <v>11</v>
      </c>
      <c r="M3">
        <v>14</v>
      </c>
      <c r="N3">
        <f t="shared" ref="N3:O11" si="4">(H3/L3)*100</f>
        <v>4.7846889952153111</v>
      </c>
      <c r="O3">
        <f t="shared" si="4"/>
        <v>3.3834586466165413</v>
      </c>
      <c r="P3">
        <f t="shared" ref="P3:Q11" si="5">(J3/L3)*100</f>
        <v>5.3872053872053867</v>
      </c>
      <c r="Q3">
        <f t="shared" si="5"/>
        <v>2.9100529100529098</v>
      </c>
    </row>
    <row r="4" spans="1:17" x14ac:dyDescent="0.25">
      <c r="A4">
        <v>3</v>
      </c>
      <c r="B4">
        <f>SUM('Lead and follows master'!P77:P106)</f>
        <v>34</v>
      </c>
      <c r="C4">
        <f>SUM('Lead and follows master'!Q77:Q106)</f>
        <v>23</v>
      </c>
      <c r="D4">
        <f>SUM('Lead and follows master'!P77:P91)</f>
        <v>16</v>
      </c>
      <c r="E4">
        <f>SUM('Lead and follows master'!Q77:Q91)</f>
        <v>8</v>
      </c>
      <c r="F4">
        <f>SUM('Lead and follows master'!P92:P106)</f>
        <v>18</v>
      </c>
      <c r="G4">
        <f>SUM('Lead and follows master'!Q92:Q106)</f>
        <v>15</v>
      </c>
      <c r="H4">
        <f t="shared" si="0"/>
        <v>0.47058823529411764</v>
      </c>
      <c r="I4">
        <f t="shared" si="1"/>
        <v>0.52941176470588236</v>
      </c>
      <c r="J4">
        <f t="shared" si="2"/>
        <v>0.34782608695652173</v>
      </c>
      <c r="K4">
        <f t="shared" si="3"/>
        <v>0.65217391304347827</v>
      </c>
      <c r="L4">
        <v>9</v>
      </c>
      <c r="M4">
        <v>15</v>
      </c>
      <c r="N4">
        <f t="shared" si="4"/>
        <v>5.2287581699346406</v>
      </c>
      <c r="O4">
        <f t="shared" si="4"/>
        <v>3.5294117647058822</v>
      </c>
      <c r="P4">
        <f t="shared" si="5"/>
        <v>3.8647342995169081</v>
      </c>
      <c r="Q4">
        <f t="shared" si="5"/>
        <v>4.3478260869565215</v>
      </c>
    </row>
    <row r="5" spans="1:17" x14ac:dyDescent="0.25">
      <c r="A5">
        <v>4</v>
      </c>
      <c r="B5">
        <f>SUM('Lead and follows master'!P107:P127)</f>
        <v>22</v>
      </c>
      <c r="C5">
        <f>SUM('Lead and follows master'!Q107:Q127)</f>
        <v>12</v>
      </c>
      <c r="D5">
        <f>SUM('Lead and follows master'!P107:P113)</f>
        <v>8</v>
      </c>
      <c r="E5">
        <f>SUM('Lead and follows master'!Q107:Q113)</f>
        <v>6</v>
      </c>
      <c r="F5">
        <f>SUM('Lead and follows master'!P114:P127)</f>
        <v>14</v>
      </c>
      <c r="G5">
        <f>SUM('Lead and follows master'!Q114:Q127)</f>
        <v>6</v>
      </c>
      <c r="H5">
        <f t="shared" si="0"/>
        <v>0.36363636363636365</v>
      </c>
      <c r="I5">
        <f t="shared" si="1"/>
        <v>0.63636363636363635</v>
      </c>
      <c r="J5">
        <f t="shared" si="2"/>
        <v>0.5</v>
      </c>
      <c r="K5">
        <f t="shared" si="3"/>
        <v>0.5</v>
      </c>
      <c r="L5">
        <v>4</v>
      </c>
      <c r="M5">
        <v>14</v>
      </c>
      <c r="N5">
        <f t="shared" si="4"/>
        <v>9.0909090909090917</v>
      </c>
      <c r="O5">
        <f t="shared" si="4"/>
        <v>4.5454545454545459</v>
      </c>
      <c r="P5">
        <f t="shared" si="5"/>
        <v>12.5</v>
      </c>
      <c r="Q5">
        <f t="shared" si="5"/>
        <v>3.5714285714285712</v>
      </c>
    </row>
    <row r="6" spans="1:17" x14ac:dyDescent="0.25">
      <c r="A6">
        <v>5</v>
      </c>
      <c r="B6">
        <f>SUM('Lead and follows master'!P128:P154)</f>
        <v>41</v>
      </c>
      <c r="C6">
        <f>SUM('Lead and follows master'!Q128:Q154)</f>
        <v>26</v>
      </c>
      <c r="D6">
        <f>SUM('Lead and follows master'!P128:P138)</f>
        <v>11</v>
      </c>
      <c r="E6">
        <f>SUM('Lead and follows master'!Q128:Q138)</f>
        <v>9</v>
      </c>
      <c r="F6">
        <f>SUM('Lead and follows master'!P139:P154)</f>
        <v>30</v>
      </c>
      <c r="G6">
        <f>SUM('Lead and follows master'!Q139:Q154)</f>
        <v>17</v>
      </c>
      <c r="H6">
        <f t="shared" si="0"/>
        <v>0.26829268292682928</v>
      </c>
      <c r="I6">
        <f t="shared" si="1"/>
        <v>0.73170731707317072</v>
      </c>
      <c r="J6">
        <f t="shared" si="2"/>
        <v>0.34615384615384615</v>
      </c>
      <c r="K6">
        <f t="shared" si="3"/>
        <v>0.65384615384615385</v>
      </c>
      <c r="L6">
        <v>8</v>
      </c>
      <c r="M6">
        <v>16</v>
      </c>
      <c r="N6">
        <f t="shared" si="4"/>
        <v>3.3536585365853662</v>
      </c>
      <c r="O6">
        <f t="shared" si="4"/>
        <v>4.5731707317073171</v>
      </c>
      <c r="P6">
        <f t="shared" si="5"/>
        <v>4.3269230769230766</v>
      </c>
      <c r="Q6">
        <f t="shared" si="5"/>
        <v>4.0865384615384617</v>
      </c>
    </row>
    <row r="7" spans="1:17" x14ac:dyDescent="0.25">
      <c r="A7">
        <v>6</v>
      </c>
      <c r="B7">
        <f>SUM('Lead and follows master'!P155:P199)</f>
        <v>85</v>
      </c>
      <c r="C7">
        <f>SUM('Lead and follows master'!Q155:Q199)</f>
        <v>48</v>
      </c>
      <c r="D7">
        <f>SUM('Lead and follows master'!P155:P179)</f>
        <v>47</v>
      </c>
      <c r="E7">
        <f>SUM('Lead and follows master'!Q155:Q179)</f>
        <v>26</v>
      </c>
      <c r="F7">
        <f>SUM('Lead and follows master'!P180:P199)</f>
        <v>38</v>
      </c>
      <c r="G7">
        <f>SUM('Lead and follows master'!Q180:Q199)</f>
        <v>22</v>
      </c>
      <c r="H7">
        <f t="shared" si="0"/>
        <v>0.55294117647058827</v>
      </c>
      <c r="I7">
        <f t="shared" si="1"/>
        <v>0.44705882352941179</v>
      </c>
      <c r="J7">
        <f t="shared" si="2"/>
        <v>0.54166666666666663</v>
      </c>
      <c r="K7">
        <f t="shared" si="3"/>
        <v>0.45833333333333331</v>
      </c>
      <c r="L7">
        <v>16</v>
      </c>
      <c r="M7">
        <v>20</v>
      </c>
      <c r="N7">
        <f t="shared" si="4"/>
        <v>3.4558823529411766</v>
      </c>
      <c r="O7">
        <f t="shared" si="4"/>
        <v>2.2352941176470589</v>
      </c>
      <c r="P7">
        <f t="shared" si="5"/>
        <v>3.3854166666666665</v>
      </c>
      <c r="Q7">
        <f t="shared" si="5"/>
        <v>2.2916666666666665</v>
      </c>
    </row>
    <row r="8" spans="1:17" x14ac:dyDescent="0.25">
      <c r="A8">
        <v>7</v>
      </c>
      <c r="B8">
        <f>SUM('Lead and follows master'!P200:P216)</f>
        <v>29</v>
      </c>
      <c r="C8">
        <f>SUM('Lead and follows master'!Q200:Q216)</f>
        <v>21</v>
      </c>
      <c r="D8">
        <f>SUM('Lead and follows master'!P200:P210)</f>
        <v>15</v>
      </c>
      <c r="E8">
        <f>SUM('Lead and follows master'!Q200:Q210)</f>
        <v>9</v>
      </c>
      <c r="F8">
        <f>SUM('Lead and follows master'!P211:P216)</f>
        <v>14</v>
      </c>
      <c r="G8">
        <f>SUM('Lead and follows master'!Q211:Q216)</f>
        <v>12</v>
      </c>
      <c r="H8">
        <f t="shared" si="0"/>
        <v>0.51724137931034486</v>
      </c>
      <c r="I8">
        <f t="shared" si="1"/>
        <v>0.48275862068965519</v>
      </c>
      <c r="J8">
        <f t="shared" si="2"/>
        <v>0.42857142857142855</v>
      </c>
      <c r="K8">
        <f t="shared" si="3"/>
        <v>0.5714285714285714</v>
      </c>
      <c r="L8">
        <v>8</v>
      </c>
      <c r="M8">
        <v>6</v>
      </c>
      <c r="N8">
        <f t="shared" si="4"/>
        <v>6.4655172413793105</v>
      </c>
      <c r="O8">
        <f t="shared" si="4"/>
        <v>8.0459770114942533</v>
      </c>
      <c r="P8">
        <f t="shared" si="5"/>
        <v>5.3571428571428568</v>
      </c>
      <c r="Q8">
        <f t="shared" si="5"/>
        <v>9.5238095238095237</v>
      </c>
    </row>
    <row r="9" spans="1:17" x14ac:dyDescent="0.25">
      <c r="A9">
        <v>8</v>
      </c>
      <c r="B9">
        <f>SUM('Lead and follows master'!P217:P246)</f>
        <v>38</v>
      </c>
      <c r="C9">
        <f>SUM('Lead and follows master'!Q217:Q246)</f>
        <v>28</v>
      </c>
      <c r="D9">
        <f>SUM('Lead and follows master'!P217:P227)</f>
        <v>11</v>
      </c>
      <c r="E9">
        <f>SUM('Lead and follows master'!Q217:Q227)</f>
        <v>9</v>
      </c>
      <c r="F9">
        <f>SUM('Lead and follows master'!P228:P246)</f>
        <v>27</v>
      </c>
      <c r="G9">
        <f>SUM('Lead and follows master'!Q228:Q246)</f>
        <v>19</v>
      </c>
      <c r="H9">
        <f t="shared" si="0"/>
        <v>0.28947368421052633</v>
      </c>
      <c r="I9">
        <f t="shared" si="1"/>
        <v>0.71052631578947367</v>
      </c>
      <c r="J9">
        <f t="shared" si="2"/>
        <v>0.32142857142857145</v>
      </c>
      <c r="K9">
        <f t="shared" si="3"/>
        <v>0.6785714285714286</v>
      </c>
      <c r="L9">
        <v>9</v>
      </c>
      <c r="M9">
        <v>19</v>
      </c>
      <c r="N9">
        <f t="shared" si="4"/>
        <v>3.2163742690058479</v>
      </c>
      <c r="O9">
        <f t="shared" si="4"/>
        <v>3.7396121883656508</v>
      </c>
      <c r="P9">
        <f t="shared" si="5"/>
        <v>3.5714285714285721</v>
      </c>
      <c r="Q9">
        <f t="shared" si="5"/>
        <v>3.5714285714285721</v>
      </c>
    </row>
    <row r="10" spans="1:17" x14ac:dyDescent="0.25">
      <c r="A10">
        <v>9</v>
      </c>
      <c r="B10">
        <f>SUM('Lead and follows master'!P247:P279)</f>
        <v>40</v>
      </c>
      <c r="C10">
        <f>SUM('Lead and follows master'!Q247:Q279)</f>
        <v>30</v>
      </c>
      <c r="D10">
        <f>SUM('Lead and follows master'!P247:P260)</f>
        <v>17</v>
      </c>
      <c r="E10">
        <f>SUM('Lead and follows master'!Q247:Q260)</f>
        <v>15</v>
      </c>
      <c r="F10">
        <f>SUM('Lead and follows master'!P261:P279)</f>
        <v>23</v>
      </c>
      <c r="G10">
        <f>SUM('Lead and follows master'!Q261:Q279)</f>
        <v>15</v>
      </c>
      <c r="H10">
        <f t="shared" si="0"/>
        <v>0.42499999999999999</v>
      </c>
      <c r="I10">
        <f t="shared" si="1"/>
        <v>0.57499999999999996</v>
      </c>
      <c r="J10">
        <f t="shared" si="2"/>
        <v>0.5</v>
      </c>
      <c r="K10">
        <f t="shared" si="3"/>
        <v>0.5</v>
      </c>
      <c r="L10">
        <v>8</v>
      </c>
      <c r="M10">
        <v>19</v>
      </c>
      <c r="N10">
        <f t="shared" si="4"/>
        <v>5.3125</v>
      </c>
      <c r="O10">
        <f t="shared" si="4"/>
        <v>3.0263157894736841</v>
      </c>
      <c r="P10">
        <f t="shared" si="5"/>
        <v>6.25</v>
      </c>
      <c r="Q10">
        <f t="shared" si="5"/>
        <v>2.6315789473684208</v>
      </c>
    </row>
    <row r="11" spans="1:17" x14ac:dyDescent="0.25">
      <c r="A11">
        <v>10</v>
      </c>
      <c r="B11">
        <f>SUM('Lead and follows master'!P280:P315)</f>
        <v>42</v>
      </c>
      <c r="C11">
        <f>SUM('Lead and follows master'!Q280:Q315)</f>
        <v>20</v>
      </c>
      <c r="D11">
        <f>SUM('Lead and follows master'!P280:P282)</f>
        <v>3</v>
      </c>
      <c r="E11">
        <f>SUM('Lead and follows master'!Q280:Q282)</f>
        <v>1</v>
      </c>
      <c r="F11">
        <f>SUM('Lead and follows master'!P283:P315)</f>
        <v>39</v>
      </c>
      <c r="G11">
        <f>SUM('Lead and follows master'!Q283:Q315)</f>
        <v>19</v>
      </c>
      <c r="H11">
        <f t="shared" si="0"/>
        <v>7.1428571428571425E-2</v>
      </c>
      <c r="I11">
        <f t="shared" si="1"/>
        <v>0.9285714285714286</v>
      </c>
      <c r="J11">
        <f t="shared" si="2"/>
        <v>0.05</v>
      </c>
      <c r="K11">
        <f t="shared" si="3"/>
        <v>0.95</v>
      </c>
      <c r="L11">
        <v>2</v>
      </c>
      <c r="M11">
        <v>33</v>
      </c>
      <c r="N11">
        <f t="shared" si="4"/>
        <v>3.5714285714285712</v>
      </c>
      <c r="O11">
        <f t="shared" si="4"/>
        <v>2.8138528138528138</v>
      </c>
      <c r="P11">
        <f t="shared" si="5"/>
        <v>2.5</v>
      </c>
      <c r="Q11">
        <f t="shared" si="5"/>
        <v>2.8787878787878785</v>
      </c>
    </row>
    <row r="12" spans="1:17" x14ac:dyDescent="0.25">
      <c r="N12" t="s">
        <v>42</v>
      </c>
      <c r="O12" t="s">
        <v>43</v>
      </c>
    </row>
    <row r="13" spans="1:17" x14ac:dyDescent="0.25">
      <c r="M13" t="s">
        <v>40</v>
      </c>
      <c r="N13">
        <f>AVERAGE(N2:N11)</f>
        <v>4.6899072066108989</v>
      </c>
      <c r="O13">
        <f>AVERAGE(O2:O11)</f>
        <v>3.8072146563110243</v>
      </c>
    </row>
    <row r="14" spans="1:17" x14ac:dyDescent="0.25">
      <c r="M14" t="s">
        <v>41</v>
      </c>
      <c r="N14">
        <f>AVERAGE(P2:P11)</f>
        <v>4.9270510433351546</v>
      </c>
      <c r="O14">
        <f>AVERAGE(Q2:Q11)</f>
        <v>3.805578581815253</v>
      </c>
    </row>
    <row r="36" spans="5:5" x14ac:dyDescent="0.25">
      <c r="E36" s="38"/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T276"/>
  <sheetViews>
    <sheetView workbookViewId="0">
      <selection activeCell="V34" sqref="V34"/>
    </sheetView>
  </sheetViews>
  <sheetFormatPr defaultColWidth="11.42578125" defaultRowHeight="15" x14ac:dyDescent="0.25"/>
  <cols>
    <col min="4" max="4" width="10.85546875" hidden="1" customWidth="1"/>
    <col min="5" max="5" width="13.140625" hidden="1" customWidth="1"/>
    <col min="6" max="6" width="14.7109375" hidden="1" customWidth="1"/>
    <col min="7" max="7" width="15.85546875" hidden="1" customWidth="1"/>
    <col min="8" max="8" width="13.85546875" hidden="1" customWidth="1"/>
    <col min="9" max="9" width="15.28515625" hidden="1" customWidth="1"/>
    <col min="10" max="10" width="17" hidden="1" customWidth="1"/>
    <col min="11" max="11" width="13.85546875" hidden="1" customWidth="1"/>
    <col min="12" max="12" width="10.85546875" hidden="1" customWidth="1"/>
    <col min="13" max="13" width="15.28515625" hidden="1" customWidth="1"/>
    <col min="14" max="14" width="12" hidden="1" customWidth="1"/>
    <col min="15" max="15" width="25.140625" bestFit="1" customWidth="1"/>
    <col min="16" max="16" width="18" bestFit="1" customWidth="1"/>
  </cols>
  <sheetData>
    <row r="1" spans="1:20" x14ac:dyDescent="0.25">
      <c r="A1" t="s">
        <v>24</v>
      </c>
      <c r="B1" t="s">
        <v>2</v>
      </c>
      <c r="C1" t="s">
        <v>0</v>
      </c>
      <c r="D1" t="s">
        <v>1</v>
      </c>
      <c r="E1" t="s">
        <v>3</v>
      </c>
      <c r="F1" t="s">
        <v>4</v>
      </c>
      <c r="G1" t="s">
        <v>5</v>
      </c>
      <c r="H1" t="s">
        <v>6</v>
      </c>
      <c r="I1" s="2" t="s">
        <v>7</v>
      </c>
      <c r="J1" s="2" t="s">
        <v>8</v>
      </c>
      <c r="K1" t="s">
        <v>15</v>
      </c>
      <c r="L1" t="s">
        <v>16</v>
      </c>
      <c r="M1" t="s">
        <v>17</v>
      </c>
      <c r="N1" t="s">
        <v>18</v>
      </c>
      <c r="O1" t="s">
        <v>25</v>
      </c>
      <c r="P1" t="s">
        <v>44</v>
      </c>
      <c r="Q1" t="s">
        <v>45</v>
      </c>
      <c r="R1" t="s">
        <v>49</v>
      </c>
    </row>
    <row r="2" spans="1:20" x14ac:dyDescent="0.25">
      <c r="A2">
        <v>1</v>
      </c>
      <c r="B2">
        <v>100</v>
      </c>
      <c r="C2">
        <v>11</v>
      </c>
      <c r="D2" t="s">
        <v>9</v>
      </c>
      <c r="E2" t="s">
        <v>9</v>
      </c>
      <c r="F2" t="s">
        <v>10</v>
      </c>
      <c r="G2">
        <v>0</v>
      </c>
      <c r="H2">
        <v>1</v>
      </c>
      <c r="I2" s="2">
        <v>1.3657407407407409E-3</v>
      </c>
      <c r="J2" s="2">
        <v>0</v>
      </c>
      <c r="K2">
        <v>0</v>
      </c>
      <c r="L2">
        <v>1</v>
      </c>
      <c r="M2">
        <v>0</v>
      </c>
      <c r="N2">
        <v>0</v>
      </c>
      <c r="O2">
        <v>2</v>
      </c>
      <c r="P2">
        <f>K2+L2</f>
        <v>1</v>
      </c>
      <c r="Q2">
        <f>K2</f>
        <v>0</v>
      </c>
      <c r="R2">
        <f>(Q2/P2)*100</f>
        <v>0</v>
      </c>
      <c r="T2">
        <v>1</v>
      </c>
    </row>
    <row r="3" spans="1:20" x14ac:dyDescent="0.25">
      <c r="A3">
        <v>1</v>
      </c>
      <c r="B3">
        <v>100</v>
      </c>
      <c r="C3">
        <v>34</v>
      </c>
      <c r="D3" t="s">
        <v>9</v>
      </c>
      <c r="E3" t="s">
        <v>9</v>
      </c>
      <c r="F3" t="s">
        <v>10</v>
      </c>
      <c r="G3">
        <v>1</v>
      </c>
      <c r="H3">
        <v>0</v>
      </c>
      <c r="I3" s="2">
        <v>1.1458333333333333E-3</v>
      </c>
      <c r="J3" s="2">
        <v>0</v>
      </c>
      <c r="K3">
        <v>1</v>
      </c>
      <c r="L3">
        <v>0</v>
      </c>
      <c r="M3">
        <v>0</v>
      </c>
      <c r="N3">
        <v>0</v>
      </c>
      <c r="O3">
        <v>2</v>
      </c>
      <c r="P3">
        <f t="shared" ref="P3:P66" si="0">K3+L3</f>
        <v>1</v>
      </c>
      <c r="Q3">
        <f t="shared" ref="Q3:Q66" si="1">K3</f>
        <v>1</v>
      </c>
      <c r="R3">
        <f t="shared" ref="R3:R66" si="2">(Q3/P3)*100</f>
        <v>100</v>
      </c>
      <c r="T3">
        <v>2</v>
      </c>
    </row>
    <row r="4" spans="1:20" x14ac:dyDescent="0.25">
      <c r="A4">
        <v>1</v>
      </c>
      <c r="B4">
        <v>300</v>
      </c>
      <c r="C4">
        <v>43</v>
      </c>
      <c r="D4" t="s">
        <v>9</v>
      </c>
      <c r="E4" t="s">
        <v>9</v>
      </c>
      <c r="F4" t="s">
        <v>10</v>
      </c>
      <c r="G4">
        <v>1</v>
      </c>
      <c r="H4">
        <v>0</v>
      </c>
      <c r="I4" s="2">
        <v>3.9930555555555561E-3</v>
      </c>
      <c r="J4" s="2">
        <v>0</v>
      </c>
      <c r="K4">
        <v>1</v>
      </c>
      <c r="L4">
        <v>0</v>
      </c>
      <c r="M4">
        <v>0</v>
      </c>
      <c r="N4">
        <v>0</v>
      </c>
      <c r="O4">
        <v>2</v>
      </c>
      <c r="P4">
        <f t="shared" si="0"/>
        <v>1</v>
      </c>
      <c r="Q4">
        <f t="shared" si="1"/>
        <v>1</v>
      </c>
      <c r="R4">
        <f t="shared" si="2"/>
        <v>100</v>
      </c>
      <c r="T4">
        <v>3</v>
      </c>
    </row>
    <row r="5" spans="1:20" x14ac:dyDescent="0.25">
      <c r="A5">
        <v>1</v>
      </c>
      <c r="B5">
        <v>300</v>
      </c>
      <c r="C5">
        <v>52</v>
      </c>
      <c r="D5" t="s">
        <v>9</v>
      </c>
      <c r="E5" t="s">
        <v>9</v>
      </c>
      <c r="F5" t="s">
        <v>9</v>
      </c>
      <c r="G5">
        <v>2</v>
      </c>
      <c r="H5">
        <v>0</v>
      </c>
      <c r="I5" s="2">
        <v>3.530092592592592E-3</v>
      </c>
      <c r="J5" s="2">
        <v>1.9675925925925928E-3</v>
      </c>
      <c r="K5">
        <v>1</v>
      </c>
      <c r="L5">
        <v>0</v>
      </c>
      <c r="M5">
        <v>1</v>
      </c>
      <c r="N5">
        <v>0</v>
      </c>
      <c r="O5">
        <v>2</v>
      </c>
      <c r="P5">
        <f t="shared" si="0"/>
        <v>1</v>
      </c>
      <c r="Q5">
        <f t="shared" si="1"/>
        <v>1</v>
      </c>
      <c r="R5">
        <f t="shared" si="2"/>
        <v>100</v>
      </c>
      <c r="T5">
        <v>4</v>
      </c>
    </row>
    <row r="6" spans="1:20" x14ac:dyDescent="0.25">
      <c r="A6">
        <v>1</v>
      </c>
      <c r="B6">
        <v>300</v>
      </c>
      <c r="C6">
        <v>13</v>
      </c>
      <c r="D6" t="s">
        <v>10</v>
      </c>
      <c r="E6" t="s">
        <v>9</v>
      </c>
      <c r="F6" t="s">
        <v>10</v>
      </c>
      <c r="G6">
        <v>3</v>
      </c>
      <c r="H6">
        <v>0</v>
      </c>
      <c r="I6" s="2">
        <v>7.4652777777777781E-3</v>
      </c>
      <c r="J6" s="2">
        <v>0</v>
      </c>
      <c r="K6">
        <v>3</v>
      </c>
      <c r="L6">
        <v>0</v>
      </c>
      <c r="M6">
        <v>0</v>
      </c>
      <c r="N6">
        <v>0</v>
      </c>
      <c r="O6">
        <v>1</v>
      </c>
      <c r="P6">
        <f t="shared" si="0"/>
        <v>3</v>
      </c>
      <c r="Q6">
        <f t="shared" si="1"/>
        <v>3</v>
      </c>
      <c r="R6">
        <f t="shared" si="2"/>
        <v>100</v>
      </c>
      <c r="T6">
        <v>5</v>
      </c>
    </row>
    <row r="7" spans="1:20" x14ac:dyDescent="0.25">
      <c r="A7">
        <v>1</v>
      </c>
      <c r="B7">
        <v>300</v>
      </c>
      <c r="C7">
        <v>17</v>
      </c>
      <c r="D7" t="s">
        <v>10</v>
      </c>
      <c r="E7" t="s">
        <v>9</v>
      </c>
      <c r="F7" t="s">
        <v>10</v>
      </c>
      <c r="G7">
        <v>1</v>
      </c>
      <c r="H7">
        <v>0</v>
      </c>
      <c r="I7" s="2">
        <v>3.0671296296296297E-3</v>
      </c>
      <c r="J7" s="2">
        <v>0</v>
      </c>
      <c r="K7">
        <v>1</v>
      </c>
      <c r="L7">
        <v>0</v>
      </c>
      <c r="M7">
        <v>0</v>
      </c>
      <c r="N7">
        <v>0</v>
      </c>
      <c r="O7">
        <v>1</v>
      </c>
      <c r="P7">
        <f t="shared" si="0"/>
        <v>1</v>
      </c>
      <c r="Q7">
        <f t="shared" si="1"/>
        <v>1</v>
      </c>
      <c r="R7">
        <f t="shared" si="2"/>
        <v>100</v>
      </c>
      <c r="T7">
        <v>6</v>
      </c>
    </row>
    <row r="8" spans="1:20" x14ac:dyDescent="0.25">
      <c r="A8">
        <v>1</v>
      </c>
      <c r="B8">
        <v>300</v>
      </c>
      <c r="C8">
        <v>39</v>
      </c>
      <c r="D8" t="s">
        <v>9</v>
      </c>
      <c r="E8" t="s">
        <v>9</v>
      </c>
      <c r="F8" t="s">
        <v>10</v>
      </c>
      <c r="G8">
        <v>2</v>
      </c>
      <c r="H8">
        <v>1</v>
      </c>
      <c r="I8" s="2">
        <v>9.9537037037037042E-3</v>
      </c>
      <c r="J8" s="2">
        <v>0</v>
      </c>
      <c r="K8">
        <v>2</v>
      </c>
      <c r="L8">
        <v>1</v>
      </c>
      <c r="M8">
        <v>0</v>
      </c>
      <c r="N8">
        <v>0</v>
      </c>
      <c r="O8">
        <v>1</v>
      </c>
      <c r="P8">
        <f t="shared" si="0"/>
        <v>3</v>
      </c>
      <c r="Q8">
        <f t="shared" si="1"/>
        <v>2</v>
      </c>
      <c r="R8">
        <f t="shared" si="2"/>
        <v>66.666666666666657</v>
      </c>
      <c r="T8">
        <v>7</v>
      </c>
    </row>
    <row r="9" spans="1:20" x14ac:dyDescent="0.25">
      <c r="A9">
        <v>1</v>
      </c>
      <c r="B9">
        <v>300</v>
      </c>
      <c r="C9">
        <v>73</v>
      </c>
      <c r="D9" t="s">
        <v>10</v>
      </c>
      <c r="E9" t="s">
        <v>9</v>
      </c>
      <c r="F9" t="s">
        <v>10</v>
      </c>
      <c r="G9">
        <v>1</v>
      </c>
      <c r="H9">
        <v>0</v>
      </c>
      <c r="I9" s="2">
        <v>1.2037037037037038E-3</v>
      </c>
      <c r="J9" s="2">
        <v>0</v>
      </c>
      <c r="K9">
        <v>1</v>
      </c>
      <c r="L9">
        <v>0</v>
      </c>
      <c r="M9">
        <v>0</v>
      </c>
      <c r="N9">
        <v>0</v>
      </c>
      <c r="O9">
        <v>1</v>
      </c>
      <c r="P9">
        <f t="shared" si="0"/>
        <v>1</v>
      </c>
      <c r="Q9">
        <f t="shared" si="1"/>
        <v>1</v>
      </c>
      <c r="R9">
        <f t="shared" si="2"/>
        <v>100</v>
      </c>
      <c r="T9">
        <v>8</v>
      </c>
    </row>
    <row r="10" spans="1:20" x14ac:dyDescent="0.25">
      <c r="A10">
        <v>1</v>
      </c>
      <c r="B10">
        <v>100</v>
      </c>
      <c r="C10">
        <v>142</v>
      </c>
      <c r="D10" t="s">
        <v>9</v>
      </c>
      <c r="E10" t="s">
        <v>9</v>
      </c>
      <c r="F10" t="s">
        <v>10</v>
      </c>
      <c r="G10">
        <v>0</v>
      </c>
      <c r="H10">
        <v>1</v>
      </c>
      <c r="I10" s="2">
        <v>3.2870370370370367E-3</v>
      </c>
      <c r="J10" s="2">
        <v>0</v>
      </c>
      <c r="K10">
        <v>0</v>
      </c>
      <c r="L10">
        <v>1</v>
      </c>
      <c r="M10">
        <v>0</v>
      </c>
      <c r="N10">
        <v>0</v>
      </c>
      <c r="O10">
        <v>1</v>
      </c>
      <c r="P10">
        <f t="shared" si="0"/>
        <v>1</v>
      </c>
      <c r="Q10">
        <f t="shared" si="1"/>
        <v>0</v>
      </c>
      <c r="R10">
        <f t="shared" si="2"/>
        <v>0</v>
      </c>
      <c r="T10">
        <v>9</v>
      </c>
    </row>
    <row r="11" spans="1:20" x14ac:dyDescent="0.25">
      <c r="A11">
        <v>1</v>
      </c>
      <c r="B11">
        <v>100</v>
      </c>
      <c r="C11">
        <v>147</v>
      </c>
      <c r="D11" t="s">
        <v>10</v>
      </c>
      <c r="E11" t="s">
        <v>9</v>
      </c>
      <c r="F11" t="s">
        <v>10</v>
      </c>
      <c r="G11">
        <v>1</v>
      </c>
      <c r="H11">
        <v>0</v>
      </c>
      <c r="I11" s="2">
        <v>8.7962962962962962E-4</v>
      </c>
      <c r="J11" s="2">
        <v>0</v>
      </c>
      <c r="K11">
        <v>1</v>
      </c>
      <c r="L11">
        <v>0</v>
      </c>
      <c r="M11">
        <v>0</v>
      </c>
      <c r="N11">
        <v>0</v>
      </c>
      <c r="O11">
        <v>1</v>
      </c>
      <c r="P11">
        <f t="shared" si="0"/>
        <v>1</v>
      </c>
      <c r="Q11">
        <f t="shared" si="1"/>
        <v>1</v>
      </c>
      <c r="R11">
        <f t="shared" si="2"/>
        <v>100</v>
      </c>
      <c r="T11">
        <v>10</v>
      </c>
    </row>
    <row r="12" spans="1:20" x14ac:dyDescent="0.25">
      <c r="A12">
        <v>1</v>
      </c>
      <c r="B12">
        <v>100</v>
      </c>
      <c r="C12">
        <v>148</v>
      </c>
      <c r="D12" t="s">
        <v>10</v>
      </c>
      <c r="E12" t="s">
        <v>9</v>
      </c>
      <c r="F12" t="s">
        <v>10</v>
      </c>
      <c r="G12">
        <v>0</v>
      </c>
      <c r="H12">
        <v>1</v>
      </c>
      <c r="I12" s="2">
        <v>1.2037037037037038E-3</v>
      </c>
      <c r="J12" s="2">
        <v>0</v>
      </c>
      <c r="K12">
        <v>0</v>
      </c>
      <c r="L12">
        <v>1</v>
      </c>
      <c r="M12">
        <v>0</v>
      </c>
      <c r="N12">
        <v>0</v>
      </c>
      <c r="O12">
        <v>1</v>
      </c>
      <c r="P12">
        <f t="shared" si="0"/>
        <v>1</v>
      </c>
      <c r="Q12">
        <f t="shared" si="1"/>
        <v>0</v>
      </c>
      <c r="R12">
        <f t="shared" si="2"/>
        <v>0</v>
      </c>
      <c r="T12">
        <v>11</v>
      </c>
    </row>
    <row r="13" spans="1:20" x14ac:dyDescent="0.25">
      <c r="A13">
        <v>1</v>
      </c>
      <c r="B13">
        <v>100</v>
      </c>
      <c r="C13">
        <v>149</v>
      </c>
      <c r="D13" t="s">
        <v>10</v>
      </c>
      <c r="E13" t="s">
        <v>9</v>
      </c>
      <c r="F13" t="s">
        <v>10</v>
      </c>
      <c r="G13">
        <v>0</v>
      </c>
      <c r="H13">
        <v>1</v>
      </c>
      <c r="I13" s="2">
        <v>3.5648148148148154E-3</v>
      </c>
      <c r="J13" s="2">
        <v>0</v>
      </c>
      <c r="K13">
        <v>0</v>
      </c>
      <c r="L13">
        <v>1</v>
      </c>
      <c r="M13">
        <v>0</v>
      </c>
      <c r="N13">
        <v>0</v>
      </c>
      <c r="O13">
        <v>1</v>
      </c>
      <c r="P13">
        <f t="shared" si="0"/>
        <v>1</v>
      </c>
      <c r="Q13">
        <f t="shared" si="1"/>
        <v>0</v>
      </c>
      <c r="R13">
        <f t="shared" si="2"/>
        <v>0</v>
      </c>
      <c r="T13">
        <v>12</v>
      </c>
    </row>
    <row r="14" spans="1:20" x14ac:dyDescent="0.25">
      <c r="A14">
        <v>1</v>
      </c>
      <c r="B14">
        <v>100</v>
      </c>
      <c r="C14">
        <v>150</v>
      </c>
      <c r="D14" t="s">
        <v>10</v>
      </c>
      <c r="E14" t="s">
        <v>9</v>
      </c>
      <c r="F14" t="s">
        <v>10</v>
      </c>
      <c r="G14">
        <v>0</v>
      </c>
      <c r="H14">
        <v>1</v>
      </c>
      <c r="I14" s="2">
        <v>3.2870370370370367E-3</v>
      </c>
      <c r="J14" s="2">
        <v>0</v>
      </c>
      <c r="K14">
        <v>0</v>
      </c>
      <c r="L14">
        <v>1</v>
      </c>
      <c r="M14">
        <v>0</v>
      </c>
      <c r="N14">
        <v>0</v>
      </c>
      <c r="O14">
        <v>1</v>
      </c>
      <c r="P14">
        <f t="shared" si="0"/>
        <v>1</v>
      </c>
      <c r="Q14">
        <f t="shared" si="1"/>
        <v>0</v>
      </c>
      <c r="R14">
        <f t="shared" si="2"/>
        <v>0</v>
      </c>
      <c r="T14">
        <v>13</v>
      </c>
    </row>
    <row r="15" spans="1:20" x14ac:dyDescent="0.25">
      <c r="A15">
        <v>1</v>
      </c>
      <c r="B15">
        <v>100</v>
      </c>
      <c r="C15">
        <v>151</v>
      </c>
      <c r="D15" t="s">
        <v>10</v>
      </c>
      <c r="E15" t="s">
        <v>9</v>
      </c>
      <c r="F15" t="s">
        <v>10</v>
      </c>
      <c r="G15">
        <v>1</v>
      </c>
      <c r="H15">
        <v>0</v>
      </c>
      <c r="I15" s="2">
        <v>6.2500000000000001E-4</v>
      </c>
      <c r="J15" s="2">
        <v>0</v>
      </c>
      <c r="K15">
        <v>1</v>
      </c>
      <c r="L15">
        <v>0</v>
      </c>
      <c r="M15">
        <v>0</v>
      </c>
      <c r="N15">
        <v>0</v>
      </c>
      <c r="O15">
        <v>1</v>
      </c>
      <c r="P15">
        <f t="shared" si="0"/>
        <v>1</v>
      </c>
      <c r="Q15">
        <f t="shared" si="1"/>
        <v>1</v>
      </c>
      <c r="R15">
        <f t="shared" si="2"/>
        <v>100</v>
      </c>
      <c r="T15">
        <v>14</v>
      </c>
    </row>
    <row r="16" spans="1:20" x14ac:dyDescent="0.25">
      <c r="A16">
        <v>1</v>
      </c>
      <c r="B16">
        <v>100</v>
      </c>
      <c r="C16">
        <v>152</v>
      </c>
      <c r="D16" t="s">
        <v>10</v>
      </c>
      <c r="E16" t="s">
        <v>9</v>
      </c>
      <c r="F16" t="s">
        <v>10</v>
      </c>
      <c r="G16">
        <v>1</v>
      </c>
      <c r="H16">
        <v>0</v>
      </c>
      <c r="I16" s="2">
        <v>9.2592592592592585E-4</v>
      </c>
      <c r="J16" s="2">
        <v>0</v>
      </c>
      <c r="K16">
        <v>1</v>
      </c>
      <c r="L16">
        <v>0</v>
      </c>
      <c r="M16">
        <v>0</v>
      </c>
      <c r="N16">
        <v>0</v>
      </c>
      <c r="O16">
        <v>1</v>
      </c>
      <c r="P16">
        <f t="shared" si="0"/>
        <v>1</v>
      </c>
      <c r="Q16">
        <f t="shared" si="1"/>
        <v>1</v>
      </c>
      <c r="R16">
        <f t="shared" si="2"/>
        <v>100</v>
      </c>
      <c r="T16">
        <v>15</v>
      </c>
    </row>
    <row r="17" spans="1:20" x14ac:dyDescent="0.25">
      <c r="A17">
        <v>1</v>
      </c>
      <c r="B17">
        <v>100</v>
      </c>
      <c r="C17">
        <v>153</v>
      </c>
      <c r="D17" t="s">
        <v>10</v>
      </c>
      <c r="E17" t="s">
        <v>9</v>
      </c>
      <c r="F17" t="s">
        <v>10</v>
      </c>
      <c r="G17">
        <v>0</v>
      </c>
      <c r="H17">
        <v>1</v>
      </c>
      <c r="I17" s="2">
        <v>5.4398148148148144E-4</v>
      </c>
      <c r="J17" s="2">
        <v>0</v>
      </c>
      <c r="K17">
        <v>0</v>
      </c>
      <c r="L17">
        <v>1</v>
      </c>
      <c r="M17">
        <v>0</v>
      </c>
      <c r="N17">
        <v>0</v>
      </c>
      <c r="O17">
        <v>1</v>
      </c>
      <c r="P17">
        <f t="shared" si="0"/>
        <v>1</v>
      </c>
      <c r="Q17">
        <f t="shared" si="1"/>
        <v>0</v>
      </c>
      <c r="R17">
        <f t="shared" si="2"/>
        <v>0</v>
      </c>
      <c r="T17">
        <v>16</v>
      </c>
    </row>
    <row r="18" spans="1:20" x14ac:dyDescent="0.25">
      <c r="A18">
        <v>1</v>
      </c>
      <c r="B18">
        <v>300</v>
      </c>
      <c r="C18">
        <v>164</v>
      </c>
      <c r="D18" t="s">
        <v>9</v>
      </c>
      <c r="E18" t="s">
        <v>9</v>
      </c>
      <c r="F18" t="s">
        <v>10</v>
      </c>
      <c r="G18">
        <v>2</v>
      </c>
      <c r="H18">
        <v>1</v>
      </c>
      <c r="I18" s="2">
        <v>7.743055555555556E-3</v>
      </c>
      <c r="J18" s="2">
        <v>0</v>
      </c>
      <c r="K18">
        <v>2</v>
      </c>
      <c r="L18">
        <v>1</v>
      </c>
      <c r="M18">
        <v>0</v>
      </c>
      <c r="N18">
        <v>0</v>
      </c>
      <c r="O18">
        <v>1</v>
      </c>
      <c r="P18">
        <f t="shared" si="0"/>
        <v>3</v>
      </c>
      <c r="Q18">
        <f t="shared" si="1"/>
        <v>2</v>
      </c>
      <c r="R18">
        <f t="shared" si="2"/>
        <v>66.666666666666657</v>
      </c>
      <c r="T18">
        <v>17</v>
      </c>
    </row>
    <row r="19" spans="1:20" x14ac:dyDescent="0.25">
      <c r="A19">
        <v>1</v>
      </c>
      <c r="B19">
        <v>300</v>
      </c>
      <c r="C19">
        <v>168</v>
      </c>
      <c r="D19" t="s">
        <v>10</v>
      </c>
      <c r="E19" t="s">
        <v>9</v>
      </c>
      <c r="F19" t="s">
        <v>10</v>
      </c>
      <c r="G19">
        <v>0</v>
      </c>
      <c r="H19">
        <v>1</v>
      </c>
      <c r="I19" s="2">
        <v>1.5046296296296297E-4</v>
      </c>
      <c r="J19" s="2">
        <v>0</v>
      </c>
      <c r="K19">
        <v>0</v>
      </c>
      <c r="L19">
        <v>1</v>
      </c>
      <c r="M19">
        <v>0</v>
      </c>
      <c r="N19">
        <v>0</v>
      </c>
      <c r="O19">
        <v>1</v>
      </c>
      <c r="P19">
        <f t="shared" si="0"/>
        <v>1</v>
      </c>
      <c r="Q19">
        <f t="shared" si="1"/>
        <v>0</v>
      </c>
      <c r="R19">
        <f t="shared" si="2"/>
        <v>0</v>
      </c>
      <c r="T19">
        <v>18</v>
      </c>
    </row>
    <row r="20" spans="1:20" x14ac:dyDescent="0.25">
      <c r="A20">
        <v>1</v>
      </c>
      <c r="B20">
        <v>300</v>
      </c>
      <c r="C20">
        <v>170</v>
      </c>
      <c r="D20" t="s">
        <v>10</v>
      </c>
      <c r="E20" t="s">
        <v>9</v>
      </c>
      <c r="F20" t="s">
        <v>10</v>
      </c>
      <c r="G20">
        <v>1</v>
      </c>
      <c r="H20">
        <v>0</v>
      </c>
      <c r="I20" s="2">
        <v>3.0902777777777782E-3</v>
      </c>
      <c r="J20" s="2">
        <v>0</v>
      </c>
      <c r="K20">
        <v>1</v>
      </c>
      <c r="L20">
        <v>0</v>
      </c>
      <c r="M20">
        <v>0</v>
      </c>
      <c r="N20">
        <v>0</v>
      </c>
      <c r="O20">
        <v>1</v>
      </c>
      <c r="P20">
        <f t="shared" si="0"/>
        <v>1</v>
      </c>
      <c r="Q20">
        <f t="shared" si="1"/>
        <v>1</v>
      </c>
      <c r="R20">
        <f t="shared" si="2"/>
        <v>100</v>
      </c>
      <c r="T20">
        <v>19</v>
      </c>
    </row>
    <row r="21" spans="1:20" x14ac:dyDescent="0.25">
      <c r="A21">
        <v>1</v>
      </c>
      <c r="B21">
        <v>300</v>
      </c>
      <c r="C21">
        <v>171</v>
      </c>
      <c r="D21" t="s">
        <v>10</v>
      </c>
      <c r="E21" t="s">
        <v>9</v>
      </c>
      <c r="F21" t="s">
        <v>10</v>
      </c>
      <c r="G21">
        <v>0</v>
      </c>
      <c r="H21">
        <v>1</v>
      </c>
      <c r="I21" s="2">
        <v>1.8518518518518517E-3</v>
      </c>
      <c r="J21" s="2">
        <v>0</v>
      </c>
      <c r="K21">
        <v>0</v>
      </c>
      <c r="L21">
        <v>1</v>
      </c>
      <c r="M21">
        <v>0</v>
      </c>
      <c r="N21">
        <v>0</v>
      </c>
      <c r="O21">
        <v>1</v>
      </c>
      <c r="P21">
        <f t="shared" si="0"/>
        <v>1</v>
      </c>
      <c r="Q21">
        <f t="shared" si="1"/>
        <v>0</v>
      </c>
      <c r="R21">
        <f t="shared" si="2"/>
        <v>0</v>
      </c>
      <c r="T21">
        <v>20</v>
      </c>
    </row>
    <row r="22" spans="1:20" x14ac:dyDescent="0.25">
      <c r="A22">
        <v>1</v>
      </c>
      <c r="B22">
        <v>300</v>
      </c>
      <c r="C22">
        <v>172</v>
      </c>
      <c r="D22" t="s">
        <v>10</v>
      </c>
      <c r="E22" t="s">
        <v>9</v>
      </c>
      <c r="F22" t="s">
        <v>10</v>
      </c>
      <c r="G22">
        <v>1</v>
      </c>
      <c r="H22">
        <v>0</v>
      </c>
      <c r="I22" s="2">
        <v>3.425925925925926E-3</v>
      </c>
      <c r="J22" s="2">
        <v>0</v>
      </c>
      <c r="K22">
        <v>1</v>
      </c>
      <c r="L22">
        <v>0</v>
      </c>
      <c r="M22">
        <v>0</v>
      </c>
      <c r="N22">
        <v>0</v>
      </c>
      <c r="O22">
        <v>1</v>
      </c>
      <c r="P22">
        <f t="shared" si="0"/>
        <v>1</v>
      </c>
      <c r="Q22">
        <f t="shared" si="1"/>
        <v>1</v>
      </c>
      <c r="R22">
        <f t="shared" si="2"/>
        <v>100</v>
      </c>
      <c r="T22">
        <v>21</v>
      </c>
    </row>
    <row r="23" spans="1:20" x14ac:dyDescent="0.25">
      <c r="A23">
        <v>2</v>
      </c>
      <c r="B23">
        <v>300</v>
      </c>
      <c r="C23">
        <v>21</v>
      </c>
      <c r="D23" t="s">
        <v>9</v>
      </c>
      <c r="E23" t="s">
        <v>9</v>
      </c>
      <c r="F23" t="s">
        <v>9</v>
      </c>
      <c r="G23">
        <v>1</v>
      </c>
      <c r="H23">
        <v>1</v>
      </c>
      <c r="I23" s="3">
        <v>1.9328703703703704E-3</v>
      </c>
      <c r="J23" s="3">
        <v>4.2476851851851851E-3</v>
      </c>
      <c r="K23">
        <v>0</v>
      </c>
      <c r="L23">
        <v>1</v>
      </c>
      <c r="M23">
        <v>1</v>
      </c>
      <c r="N23">
        <v>0</v>
      </c>
      <c r="O23">
        <v>2</v>
      </c>
      <c r="P23">
        <f t="shared" si="0"/>
        <v>1</v>
      </c>
      <c r="Q23">
        <f t="shared" si="1"/>
        <v>0</v>
      </c>
      <c r="R23">
        <f t="shared" si="2"/>
        <v>0</v>
      </c>
      <c r="T23">
        <v>22</v>
      </c>
    </row>
    <row r="24" spans="1:20" x14ac:dyDescent="0.25">
      <c r="A24">
        <v>2</v>
      </c>
      <c r="B24">
        <v>300</v>
      </c>
      <c r="C24">
        <v>30</v>
      </c>
      <c r="D24" t="s">
        <v>9</v>
      </c>
      <c r="E24" t="s">
        <v>9</v>
      </c>
      <c r="F24" t="s">
        <v>10</v>
      </c>
      <c r="G24">
        <v>1</v>
      </c>
      <c r="H24">
        <v>0</v>
      </c>
      <c r="I24" s="3">
        <v>2.0023148148148148E-3</v>
      </c>
      <c r="J24" s="3">
        <v>0</v>
      </c>
      <c r="K24">
        <v>1</v>
      </c>
      <c r="L24">
        <v>0</v>
      </c>
      <c r="M24">
        <v>0</v>
      </c>
      <c r="N24">
        <v>0</v>
      </c>
      <c r="O24">
        <v>2</v>
      </c>
      <c r="P24">
        <f t="shared" si="0"/>
        <v>1</v>
      </c>
      <c r="Q24">
        <f t="shared" si="1"/>
        <v>1</v>
      </c>
      <c r="R24">
        <f t="shared" si="2"/>
        <v>100</v>
      </c>
      <c r="T24">
        <v>23</v>
      </c>
    </row>
    <row r="25" spans="1:20" x14ac:dyDescent="0.25">
      <c r="A25">
        <v>2</v>
      </c>
      <c r="B25">
        <v>100</v>
      </c>
      <c r="C25">
        <v>41</v>
      </c>
      <c r="D25" t="s">
        <v>10</v>
      </c>
      <c r="E25" t="s">
        <v>9</v>
      </c>
      <c r="F25" t="s">
        <v>10</v>
      </c>
      <c r="G25">
        <v>1</v>
      </c>
      <c r="H25">
        <v>0</v>
      </c>
      <c r="I25" s="3">
        <v>9.9537037037037042E-4</v>
      </c>
      <c r="J25" s="3">
        <v>0</v>
      </c>
      <c r="K25">
        <v>1</v>
      </c>
      <c r="L25">
        <v>0</v>
      </c>
      <c r="M25">
        <v>0</v>
      </c>
      <c r="N25">
        <v>0</v>
      </c>
      <c r="O25">
        <v>2</v>
      </c>
      <c r="P25">
        <f t="shared" si="0"/>
        <v>1</v>
      </c>
      <c r="Q25">
        <f t="shared" si="1"/>
        <v>1</v>
      </c>
      <c r="R25">
        <f t="shared" si="2"/>
        <v>100</v>
      </c>
      <c r="T25">
        <v>24</v>
      </c>
    </row>
    <row r="26" spans="1:20" x14ac:dyDescent="0.25">
      <c r="A26">
        <v>2</v>
      </c>
      <c r="B26">
        <v>300</v>
      </c>
      <c r="C26">
        <v>56</v>
      </c>
      <c r="D26" t="s">
        <v>9</v>
      </c>
      <c r="E26" t="s">
        <v>9</v>
      </c>
      <c r="F26" t="s">
        <v>10</v>
      </c>
      <c r="G26">
        <v>1</v>
      </c>
      <c r="H26">
        <v>0</v>
      </c>
      <c r="I26" s="3">
        <v>2.9745370370370373E-3</v>
      </c>
      <c r="J26" s="3">
        <v>0</v>
      </c>
      <c r="K26">
        <v>1</v>
      </c>
      <c r="L26">
        <v>0</v>
      </c>
      <c r="M26">
        <v>0</v>
      </c>
      <c r="N26">
        <v>0</v>
      </c>
      <c r="O26">
        <v>2</v>
      </c>
      <c r="P26">
        <f t="shared" si="0"/>
        <v>1</v>
      </c>
      <c r="Q26">
        <f t="shared" si="1"/>
        <v>1</v>
      </c>
      <c r="R26">
        <f t="shared" si="2"/>
        <v>100</v>
      </c>
      <c r="T26">
        <v>25</v>
      </c>
    </row>
    <row r="27" spans="1:20" x14ac:dyDescent="0.25">
      <c r="A27">
        <v>2</v>
      </c>
      <c r="B27">
        <v>100</v>
      </c>
      <c r="C27">
        <v>56</v>
      </c>
      <c r="D27" t="s">
        <v>9</v>
      </c>
      <c r="E27" t="s">
        <v>9</v>
      </c>
      <c r="F27" t="s">
        <v>9</v>
      </c>
      <c r="G27">
        <v>2</v>
      </c>
      <c r="H27">
        <v>0</v>
      </c>
      <c r="I27" s="3">
        <v>9.6064814814814808E-4</v>
      </c>
      <c r="J27" s="3">
        <v>1.2152777777777778E-3</v>
      </c>
      <c r="K27">
        <v>1</v>
      </c>
      <c r="L27">
        <v>0</v>
      </c>
      <c r="M27">
        <v>1</v>
      </c>
      <c r="N27">
        <v>0</v>
      </c>
      <c r="O27">
        <v>2</v>
      </c>
      <c r="P27">
        <f t="shared" si="0"/>
        <v>1</v>
      </c>
      <c r="Q27">
        <f t="shared" si="1"/>
        <v>1</v>
      </c>
      <c r="R27">
        <f t="shared" si="2"/>
        <v>100</v>
      </c>
      <c r="T27">
        <v>26</v>
      </c>
    </row>
    <row r="28" spans="1:20" x14ac:dyDescent="0.25">
      <c r="A28">
        <v>2</v>
      </c>
      <c r="B28">
        <v>100</v>
      </c>
      <c r="C28">
        <v>57</v>
      </c>
      <c r="D28" t="s">
        <v>10</v>
      </c>
      <c r="E28" t="s">
        <v>9</v>
      </c>
      <c r="F28" t="s">
        <v>9</v>
      </c>
      <c r="G28">
        <v>2</v>
      </c>
      <c r="H28">
        <v>0</v>
      </c>
      <c r="I28" s="3">
        <v>1.6435185185185183E-3</v>
      </c>
      <c r="J28" s="3">
        <v>2.2685185185185182E-3</v>
      </c>
      <c r="K28">
        <v>1</v>
      </c>
      <c r="L28">
        <v>0</v>
      </c>
      <c r="M28">
        <v>1</v>
      </c>
      <c r="N28">
        <v>0</v>
      </c>
      <c r="O28">
        <v>2</v>
      </c>
      <c r="P28">
        <f t="shared" si="0"/>
        <v>1</v>
      </c>
      <c r="Q28">
        <f t="shared" si="1"/>
        <v>1</v>
      </c>
      <c r="R28">
        <f t="shared" si="2"/>
        <v>100</v>
      </c>
      <c r="T28">
        <v>27</v>
      </c>
    </row>
    <row r="29" spans="1:20" x14ac:dyDescent="0.25">
      <c r="A29">
        <v>2</v>
      </c>
      <c r="B29">
        <v>100</v>
      </c>
      <c r="C29">
        <v>68</v>
      </c>
      <c r="D29" t="s">
        <v>9</v>
      </c>
      <c r="E29" t="s">
        <v>9</v>
      </c>
      <c r="F29" t="s">
        <v>10</v>
      </c>
      <c r="G29">
        <v>0</v>
      </c>
      <c r="H29">
        <v>1</v>
      </c>
      <c r="I29" s="3">
        <v>9.8379629629629642E-4</v>
      </c>
      <c r="J29" s="3">
        <v>0</v>
      </c>
      <c r="K29">
        <v>0</v>
      </c>
      <c r="L29">
        <v>1</v>
      </c>
      <c r="M29">
        <v>0</v>
      </c>
      <c r="N29">
        <v>0</v>
      </c>
      <c r="O29">
        <v>2</v>
      </c>
      <c r="P29">
        <f t="shared" si="0"/>
        <v>1</v>
      </c>
      <c r="Q29">
        <f t="shared" si="1"/>
        <v>0</v>
      </c>
      <c r="R29">
        <f t="shared" si="2"/>
        <v>0</v>
      </c>
      <c r="T29">
        <v>28</v>
      </c>
    </row>
    <row r="30" spans="1:20" x14ac:dyDescent="0.25">
      <c r="A30">
        <v>2</v>
      </c>
      <c r="B30">
        <v>300</v>
      </c>
      <c r="C30">
        <v>119</v>
      </c>
      <c r="D30" t="s">
        <v>9</v>
      </c>
      <c r="E30" t="s">
        <v>9</v>
      </c>
      <c r="F30" t="s">
        <v>9</v>
      </c>
      <c r="G30">
        <v>2</v>
      </c>
      <c r="H30">
        <v>0</v>
      </c>
      <c r="I30" s="3">
        <v>3.7152777777777774E-3</v>
      </c>
      <c r="J30" s="3">
        <v>2.0023148148148148E-3</v>
      </c>
      <c r="K30">
        <v>1</v>
      </c>
      <c r="L30">
        <v>0</v>
      </c>
      <c r="M30">
        <v>1</v>
      </c>
      <c r="N30">
        <v>0</v>
      </c>
      <c r="O30">
        <v>2</v>
      </c>
      <c r="P30">
        <f t="shared" si="0"/>
        <v>1</v>
      </c>
      <c r="Q30">
        <f t="shared" si="1"/>
        <v>1</v>
      </c>
      <c r="R30">
        <f t="shared" si="2"/>
        <v>100</v>
      </c>
      <c r="T30">
        <v>29</v>
      </c>
    </row>
    <row r="31" spans="1:20" x14ac:dyDescent="0.25">
      <c r="A31">
        <v>2</v>
      </c>
      <c r="B31">
        <v>100</v>
      </c>
      <c r="C31">
        <v>11</v>
      </c>
      <c r="D31" t="s">
        <v>9</v>
      </c>
      <c r="E31" t="s">
        <v>9</v>
      </c>
      <c r="F31" t="s">
        <v>10</v>
      </c>
      <c r="G31">
        <v>3</v>
      </c>
      <c r="H31">
        <v>0</v>
      </c>
      <c r="I31" s="3">
        <v>5.5208333333333333E-3</v>
      </c>
      <c r="J31" s="3">
        <v>0</v>
      </c>
      <c r="K31">
        <v>3</v>
      </c>
      <c r="L31">
        <v>0</v>
      </c>
      <c r="M31">
        <v>0</v>
      </c>
      <c r="N31">
        <v>0</v>
      </c>
      <c r="O31">
        <v>1</v>
      </c>
      <c r="P31">
        <f t="shared" si="0"/>
        <v>3</v>
      </c>
      <c r="Q31">
        <f t="shared" si="1"/>
        <v>3</v>
      </c>
      <c r="R31">
        <f t="shared" si="2"/>
        <v>100</v>
      </c>
      <c r="T31">
        <v>30</v>
      </c>
    </row>
    <row r="32" spans="1:20" x14ac:dyDescent="0.25">
      <c r="A32">
        <v>2</v>
      </c>
      <c r="B32">
        <v>100</v>
      </c>
      <c r="C32">
        <v>14</v>
      </c>
      <c r="D32" t="s">
        <v>10</v>
      </c>
      <c r="E32" t="s">
        <v>9</v>
      </c>
      <c r="F32" t="s">
        <v>10</v>
      </c>
      <c r="G32">
        <v>0</v>
      </c>
      <c r="H32">
        <v>1</v>
      </c>
      <c r="I32" s="3">
        <v>4.409722222222222E-3</v>
      </c>
      <c r="J32" s="3">
        <v>0</v>
      </c>
      <c r="K32">
        <v>0</v>
      </c>
      <c r="L32">
        <v>1</v>
      </c>
      <c r="M32">
        <v>0</v>
      </c>
      <c r="N32">
        <v>0</v>
      </c>
      <c r="O32">
        <v>1</v>
      </c>
      <c r="P32">
        <f t="shared" si="0"/>
        <v>1</v>
      </c>
      <c r="Q32">
        <f t="shared" si="1"/>
        <v>0</v>
      </c>
      <c r="R32">
        <f t="shared" si="2"/>
        <v>0</v>
      </c>
      <c r="T32">
        <v>31</v>
      </c>
    </row>
    <row r="33" spans="1:20" x14ac:dyDescent="0.25">
      <c r="A33">
        <v>2</v>
      </c>
      <c r="B33">
        <v>100</v>
      </c>
      <c r="C33">
        <v>15</v>
      </c>
      <c r="D33" t="s">
        <v>9</v>
      </c>
      <c r="E33" t="s">
        <v>9</v>
      </c>
      <c r="F33" t="s">
        <v>10</v>
      </c>
      <c r="G33">
        <v>1</v>
      </c>
      <c r="H33">
        <v>0</v>
      </c>
      <c r="I33" s="3">
        <v>1.1458333333333333E-3</v>
      </c>
      <c r="J33" s="3">
        <v>0</v>
      </c>
      <c r="K33">
        <v>1</v>
      </c>
      <c r="L33">
        <v>0</v>
      </c>
      <c r="M33">
        <v>0</v>
      </c>
      <c r="N33">
        <v>0</v>
      </c>
      <c r="O33">
        <v>1</v>
      </c>
      <c r="P33">
        <f t="shared" si="0"/>
        <v>1</v>
      </c>
      <c r="Q33">
        <f t="shared" si="1"/>
        <v>1</v>
      </c>
      <c r="R33">
        <f t="shared" si="2"/>
        <v>100</v>
      </c>
      <c r="T33">
        <v>32</v>
      </c>
    </row>
    <row r="34" spans="1:20" x14ac:dyDescent="0.25">
      <c r="A34">
        <v>2</v>
      </c>
      <c r="B34">
        <v>100</v>
      </c>
      <c r="C34">
        <v>19</v>
      </c>
      <c r="D34" t="s">
        <v>9</v>
      </c>
      <c r="E34" t="s">
        <v>9</v>
      </c>
      <c r="F34" t="s">
        <v>9</v>
      </c>
      <c r="G34">
        <v>1</v>
      </c>
      <c r="H34">
        <v>1</v>
      </c>
      <c r="I34" s="3">
        <v>1.6203703703703703E-3</v>
      </c>
      <c r="J34" s="3">
        <v>2.9398148148148148E-3</v>
      </c>
      <c r="K34">
        <v>1</v>
      </c>
      <c r="L34">
        <v>0</v>
      </c>
      <c r="M34">
        <v>0</v>
      </c>
      <c r="N34">
        <v>1</v>
      </c>
      <c r="O34">
        <v>1</v>
      </c>
      <c r="P34">
        <f t="shared" si="0"/>
        <v>1</v>
      </c>
      <c r="Q34">
        <f t="shared" si="1"/>
        <v>1</v>
      </c>
      <c r="R34">
        <f t="shared" si="2"/>
        <v>100</v>
      </c>
      <c r="T34">
        <v>33</v>
      </c>
    </row>
    <row r="35" spans="1:20" x14ac:dyDescent="0.25">
      <c r="A35">
        <v>2</v>
      </c>
      <c r="B35">
        <v>300</v>
      </c>
      <c r="C35">
        <v>22</v>
      </c>
      <c r="D35" t="s">
        <v>9</v>
      </c>
      <c r="E35" t="s">
        <v>9</v>
      </c>
      <c r="F35" t="s">
        <v>10</v>
      </c>
      <c r="G35">
        <v>1</v>
      </c>
      <c r="H35">
        <v>0</v>
      </c>
      <c r="I35" s="3">
        <v>1.9560185185185184E-3</v>
      </c>
      <c r="J35" s="3">
        <v>0</v>
      </c>
      <c r="K35">
        <v>1</v>
      </c>
      <c r="L35">
        <v>0</v>
      </c>
      <c r="M35">
        <v>0</v>
      </c>
      <c r="N35">
        <v>0</v>
      </c>
      <c r="O35">
        <v>1</v>
      </c>
      <c r="P35">
        <f t="shared" si="0"/>
        <v>1</v>
      </c>
      <c r="Q35">
        <f t="shared" si="1"/>
        <v>1</v>
      </c>
      <c r="R35">
        <f t="shared" si="2"/>
        <v>100</v>
      </c>
      <c r="T35">
        <v>34</v>
      </c>
    </row>
    <row r="36" spans="1:20" x14ac:dyDescent="0.25">
      <c r="A36">
        <v>2</v>
      </c>
      <c r="B36">
        <v>100</v>
      </c>
      <c r="C36">
        <v>23</v>
      </c>
      <c r="D36" t="s">
        <v>9</v>
      </c>
      <c r="E36" t="s">
        <v>9</v>
      </c>
      <c r="F36" t="s">
        <v>10</v>
      </c>
      <c r="G36">
        <v>1</v>
      </c>
      <c r="H36">
        <v>0</v>
      </c>
      <c r="I36" s="3">
        <v>2.9513888888888888E-3</v>
      </c>
      <c r="J36" s="3">
        <v>0</v>
      </c>
      <c r="K36">
        <v>1</v>
      </c>
      <c r="L36">
        <v>0</v>
      </c>
      <c r="M36">
        <v>0</v>
      </c>
      <c r="N36">
        <v>0</v>
      </c>
      <c r="O36">
        <v>1</v>
      </c>
      <c r="P36">
        <f t="shared" si="0"/>
        <v>1</v>
      </c>
      <c r="Q36">
        <f t="shared" si="1"/>
        <v>1</v>
      </c>
      <c r="R36">
        <f t="shared" si="2"/>
        <v>100</v>
      </c>
      <c r="T36">
        <v>35</v>
      </c>
    </row>
    <row r="37" spans="1:20" x14ac:dyDescent="0.25">
      <c r="A37">
        <v>2</v>
      </c>
      <c r="B37">
        <v>300</v>
      </c>
      <c r="C37">
        <v>46</v>
      </c>
      <c r="D37" t="s">
        <v>10</v>
      </c>
      <c r="E37" t="s">
        <v>9</v>
      </c>
      <c r="F37" t="s">
        <v>10</v>
      </c>
      <c r="G37">
        <v>1</v>
      </c>
      <c r="H37">
        <v>0</v>
      </c>
      <c r="I37" s="3">
        <v>4.2476851851851851E-3</v>
      </c>
      <c r="J37" s="3">
        <v>0</v>
      </c>
      <c r="K37">
        <v>1</v>
      </c>
      <c r="L37">
        <v>0</v>
      </c>
      <c r="M37">
        <v>0</v>
      </c>
      <c r="N37">
        <v>0</v>
      </c>
      <c r="O37">
        <v>1</v>
      </c>
      <c r="P37">
        <f t="shared" si="0"/>
        <v>1</v>
      </c>
      <c r="Q37">
        <f t="shared" si="1"/>
        <v>1</v>
      </c>
      <c r="R37">
        <f t="shared" si="2"/>
        <v>100</v>
      </c>
      <c r="T37">
        <v>36</v>
      </c>
    </row>
    <row r="38" spans="1:20" x14ac:dyDescent="0.25">
      <c r="A38">
        <v>2</v>
      </c>
      <c r="B38">
        <v>300</v>
      </c>
      <c r="C38">
        <v>49</v>
      </c>
      <c r="D38" t="s">
        <v>10</v>
      </c>
      <c r="E38" t="s">
        <v>9</v>
      </c>
      <c r="F38" t="s">
        <v>10</v>
      </c>
      <c r="G38">
        <v>0</v>
      </c>
      <c r="H38">
        <v>1</v>
      </c>
      <c r="I38" s="3">
        <v>1.0416666666666667E-3</v>
      </c>
      <c r="J38" s="3">
        <v>0</v>
      </c>
      <c r="K38">
        <v>0</v>
      </c>
      <c r="L38">
        <v>1</v>
      </c>
      <c r="M38">
        <v>0</v>
      </c>
      <c r="N38">
        <v>0</v>
      </c>
      <c r="O38">
        <v>1</v>
      </c>
      <c r="P38">
        <f t="shared" si="0"/>
        <v>1</v>
      </c>
      <c r="Q38">
        <f t="shared" si="1"/>
        <v>0</v>
      </c>
      <c r="R38">
        <f t="shared" si="2"/>
        <v>0</v>
      </c>
      <c r="T38">
        <v>37</v>
      </c>
    </row>
    <row r="39" spans="1:20" x14ac:dyDescent="0.25">
      <c r="A39">
        <v>2</v>
      </c>
      <c r="B39">
        <v>300</v>
      </c>
      <c r="C39">
        <v>123</v>
      </c>
      <c r="D39" t="s">
        <v>10</v>
      </c>
      <c r="E39" t="s">
        <v>9</v>
      </c>
      <c r="F39" t="s">
        <v>10</v>
      </c>
      <c r="G39">
        <v>1</v>
      </c>
      <c r="H39">
        <v>0</v>
      </c>
      <c r="I39" s="3">
        <v>5.6365740740740742E-3</v>
      </c>
      <c r="J39" s="3">
        <v>0</v>
      </c>
      <c r="K39">
        <v>1</v>
      </c>
      <c r="L39">
        <v>0</v>
      </c>
      <c r="M39">
        <v>0</v>
      </c>
      <c r="N39">
        <v>0</v>
      </c>
      <c r="O39">
        <v>1</v>
      </c>
      <c r="P39">
        <f t="shared" si="0"/>
        <v>1</v>
      </c>
      <c r="Q39">
        <f t="shared" si="1"/>
        <v>1</v>
      </c>
      <c r="R39">
        <f t="shared" si="2"/>
        <v>100</v>
      </c>
      <c r="T39">
        <v>38</v>
      </c>
    </row>
    <row r="40" spans="1:20" x14ac:dyDescent="0.25">
      <c r="A40">
        <v>3</v>
      </c>
      <c r="B40">
        <v>100</v>
      </c>
      <c r="C40">
        <v>14</v>
      </c>
      <c r="D40" t="s">
        <v>9</v>
      </c>
      <c r="E40" t="s">
        <v>9</v>
      </c>
      <c r="F40" t="s">
        <v>10</v>
      </c>
      <c r="G40">
        <v>0</v>
      </c>
      <c r="H40">
        <v>2</v>
      </c>
      <c r="I40" s="3">
        <v>2.9398148148148148E-3</v>
      </c>
      <c r="J40" s="3">
        <v>0</v>
      </c>
      <c r="K40">
        <v>0</v>
      </c>
      <c r="L40">
        <v>2</v>
      </c>
      <c r="M40">
        <v>0</v>
      </c>
      <c r="N40">
        <v>0</v>
      </c>
      <c r="O40">
        <v>2</v>
      </c>
      <c r="P40">
        <f t="shared" si="0"/>
        <v>2</v>
      </c>
      <c r="Q40">
        <f t="shared" si="1"/>
        <v>0</v>
      </c>
      <c r="R40">
        <f t="shared" si="2"/>
        <v>0</v>
      </c>
      <c r="T40">
        <v>39</v>
      </c>
    </row>
    <row r="41" spans="1:20" x14ac:dyDescent="0.25">
      <c r="A41">
        <v>3</v>
      </c>
      <c r="B41">
        <v>100</v>
      </c>
      <c r="C41">
        <v>15</v>
      </c>
      <c r="D41" t="s">
        <v>9</v>
      </c>
      <c r="E41" t="s">
        <v>9</v>
      </c>
      <c r="F41" t="s">
        <v>10</v>
      </c>
      <c r="G41">
        <v>2</v>
      </c>
      <c r="H41">
        <v>0</v>
      </c>
      <c r="I41" s="3">
        <v>2.7314814814814819E-3</v>
      </c>
      <c r="J41" s="3">
        <v>0</v>
      </c>
      <c r="K41">
        <v>2</v>
      </c>
      <c r="L41">
        <v>0</v>
      </c>
      <c r="M41">
        <v>0</v>
      </c>
      <c r="N41">
        <v>0</v>
      </c>
      <c r="O41">
        <v>2</v>
      </c>
      <c r="P41">
        <f t="shared" si="0"/>
        <v>2</v>
      </c>
      <c r="Q41">
        <f t="shared" si="1"/>
        <v>2</v>
      </c>
      <c r="R41">
        <f t="shared" si="2"/>
        <v>100</v>
      </c>
      <c r="T41">
        <v>40</v>
      </c>
    </row>
    <row r="42" spans="1:20" x14ac:dyDescent="0.25">
      <c r="A42">
        <v>3</v>
      </c>
      <c r="B42">
        <v>300</v>
      </c>
      <c r="C42">
        <v>15</v>
      </c>
      <c r="D42" t="s">
        <v>9</v>
      </c>
      <c r="E42" t="s">
        <v>9</v>
      </c>
      <c r="F42" t="s">
        <v>10</v>
      </c>
      <c r="G42">
        <v>3</v>
      </c>
      <c r="H42">
        <v>2</v>
      </c>
      <c r="I42" s="3">
        <v>2.210648148148148E-2</v>
      </c>
      <c r="J42" s="3">
        <v>0</v>
      </c>
      <c r="K42">
        <v>3</v>
      </c>
      <c r="L42">
        <v>2</v>
      </c>
      <c r="M42">
        <v>0</v>
      </c>
      <c r="N42">
        <v>0</v>
      </c>
      <c r="O42">
        <v>2</v>
      </c>
      <c r="P42">
        <f t="shared" si="0"/>
        <v>5</v>
      </c>
      <c r="Q42">
        <f t="shared" si="1"/>
        <v>3</v>
      </c>
      <c r="R42">
        <f t="shared" si="2"/>
        <v>60</v>
      </c>
      <c r="T42">
        <v>41</v>
      </c>
    </row>
    <row r="43" spans="1:20" x14ac:dyDescent="0.25">
      <c r="A43">
        <v>3</v>
      </c>
      <c r="B43">
        <v>300</v>
      </c>
      <c r="C43">
        <v>30</v>
      </c>
      <c r="D43" t="s">
        <v>9</v>
      </c>
      <c r="E43" t="s">
        <v>9</v>
      </c>
      <c r="F43" t="s">
        <v>10</v>
      </c>
      <c r="G43">
        <v>0</v>
      </c>
      <c r="H43">
        <v>2</v>
      </c>
      <c r="I43" s="3">
        <v>5.6597222222222222E-3</v>
      </c>
      <c r="J43" s="3">
        <v>0</v>
      </c>
      <c r="K43">
        <v>0</v>
      </c>
      <c r="L43">
        <v>2</v>
      </c>
      <c r="M43">
        <v>0</v>
      </c>
      <c r="N43">
        <v>0</v>
      </c>
      <c r="O43">
        <v>2</v>
      </c>
      <c r="P43">
        <f t="shared" si="0"/>
        <v>2</v>
      </c>
      <c r="Q43">
        <f t="shared" si="1"/>
        <v>0</v>
      </c>
      <c r="R43">
        <f t="shared" si="2"/>
        <v>0</v>
      </c>
      <c r="T43">
        <v>42</v>
      </c>
    </row>
    <row r="44" spans="1:20" x14ac:dyDescent="0.25">
      <c r="A44">
        <v>3</v>
      </c>
      <c r="B44">
        <v>100</v>
      </c>
      <c r="C44">
        <v>35</v>
      </c>
      <c r="D44" t="s">
        <v>10</v>
      </c>
      <c r="E44" t="s">
        <v>9</v>
      </c>
      <c r="F44" t="s">
        <v>10</v>
      </c>
      <c r="G44">
        <v>0</v>
      </c>
      <c r="H44">
        <v>1</v>
      </c>
      <c r="I44" s="3">
        <v>1.2384259259259258E-3</v>
      </c>
      <c r="J44" s="3">
        <v>0</v>
      </c>
      <c r="K44">
        <v>0</v>
      </c>
      <c r="L44">
        <v>1</v>
      </c>
      <c r="M44">
        <v>0</v>
      </c>
      <c r="N44">
        <v>0</v>
      </c>
      <c r="O44">
        <v>2</v>
      </c>
      <c r="P44">
        <f t="shared" si="0"/>
        <v>1</v>
      </c>
      <c r="Q44">
        <f t="shared" si="1"/>
        <v>0</v>
      </c>
      <c r="R44">
        <f t="shared" si="2"/>
        <v>0</v>
      </c>
      <c r="T44">
        <v>43</v>
      </c>
    </row>
    <row r="45" spans="1:20" x14ac:dyDescent="0.25">
      <c r="A45">
        <v>3</v>
      </c>
      <c r="B45">
        <v>100</v>
      </c>
      <c r="C45">
        <v>44</v>
      </c>
      <c r="D45" t="s">
        <v>9</v>
      </c>
      <c r="E45" t="s">
        <v>9</v>
      </c>
      <c r="F45" t="s">
        <v>10</v>
      </c>
      <c r="G45">
        <v>1</v>
      </c>
      <c r="H45">
        <v>0</v>
      </c>
      <c r="I45" s="3">
        <v>1.0069444444444444E-3</v>
      </c>
      <c r="J45" s="3">
        <v>0</v>
      </c>
      <c r="K45">
        <v>1</v>
      </c>
      <c r="L45">
        <v>0</v>
      </c>
      <c r="M45">
        <v>0</v>
      </c>
      <c r="N45">
        <v>0</v>
      </c>
      <c r="O45">
        <v>2</v>
      </c>
      <c r="P45">
        <f t="shared" si="0"/>
        <v>1</v>
      </c>
      <c r="Q45">
        <f t="shared" si="1"/>
        <v>1</v>
      </c>
      <c r="R45">
        <f t="shared" si="2"/>
        <v>100</v>
      </c>
      <c r="T45">
        <v>44</v>
      </c>
    </row>
    <row r="46" spans="1:20" x14ac:dyDescent="0.25">
      <c r="A46">
        <v>3</v>
      </c>
      <c r="B46">
        <v>300</v>
      </c>
      <c r="C46">
        <v>45</v>
      </c>
      <c r="D46" t="s">
        <v>9</v>
      </c>
      <c r="E46" t="s">
        <v>9</v>
      </c>
      <c r="F46" t="s">
        <v>10</v>
      </c>
      <c r="G46">
        <v>2</v>
      </c>
      <c r="H46">
        <v>1</v>
      </c>
      <c r="I46" s="3">
        <v>6.1921296296296299E-3</v>
      </c>
      <c r="J46" s="3">
        <v>0</v>
      </c>
      <c r="K46">
        <v>2</v>
      </c>
      <c r="L46">
        <v>1</v>
      </c>
      <c r="M46">
        <v>0</v>
      </c>
      <c r="N46">
        <v>0</v>
      </c>
      <c r="O46">
        <v>2</v>
      </c>
      <c r="P46">
        <f t="shared" si="0"/>
        <v>3</v>
      </c>
      <c r="Q46">
        <f t="shared" si="1"/>
        <v>2</v>
      </c>
      <c r="R46">
        <f t="shared" si="2"/>
        <v>66.666666666666657</v>
      </c>
      <c r="T46">
        <v>45</v>
      </c>
    </row>
    <row r="47" spans="1:20" x14ac:dyDescent="0.25">
      <c r="A47">
        <v>3</v>
      </c>
      <c r="B47">
        <v>300</v>
      </c>
      <c r="C47">
        <v>7</v>
      </c>
      <c r="D47" t="s">
        <v>9</v>
      </c>
      <c r="E47" t="s">
        <v>9</v>
      </c>
      <c r="F47" t="s">
        <v>10</v>
      </c>
      <c r="G47">
        <v>0</v>
      </c>
      <c r="H47">
        <v>2</v>
      </c>
      <c r="I47" s="3">
        <v>3.8078703703703707E-3</v>
      </c>
      <c r="J47" s="3">
        <v>0</v>
      </c>
      <c r="K47">
        <v>0</v>
      </c>
      <c r="L47">
        <v>2</v>
      </c>
      <c r="M47">
        <v>0</v>
      </c>
      <c r="N47">
        <v>0</v>
      </c>
      <c r="O47">
        <v>1</v>
      </c>
      <c r="P47">
        <f t="shared" si="0"/>
        <v>2</v>
      </c>
      <c r="Q47">
        <f t="shared" si="1"/>
        <v>0</v>
      </c>
      <c r="R47">
        <f t="shared" si="2"/>
        <v>0</v>
      </c>
      <c r="T47">
        <v>46</v>
      </c>
    </row>
    <row r="48" spans="1:20" x14ac:dyDescent="0.25">
      <c r="A48">
        <v>3</v>
      </c>
      <c r="B48">
        <v>300</v>
      </c>
      <c r="C48">
        <v>13</v>
      </c>
      <c r="D48" t="s">
        <v>9</v>
      </c>
      <c r="E48" t="s">
        <v>9</v>
      </c>
      <c r="F48" t="s">
        <v>10</v>
      </c>
      <c r="G48">
        <v>1</v>
      </c>
      <c r="H48">
        <v>0</v>
      </c>
      <c r="I48" s="3">
        <v>1.7708333333333332E-3</v>
      </c>
      <c r="J48" s="3">
        <v>0</v>
      </c>
      <c r="K48">
        <v>1</v>
      </c>
      <c r="L48">
        <v>0</v>
      </c>
      <c r="M48">
        <v>0</v>
      </c>
      <c r="N48">
        <v>0</v>
      </c>
      <c r="O48">
        <v>1</v>
      </c>
      <c r="P48">
        <f t="shared" si="0"/>
        <v>1</v>
      </c>
      <c r="Q48">
        <f t="shared" si="1"/>
        <v>1</v>
      </c>
      <c r="R48">
        <f t="shared" si="2"/>
        <v>100</v>
      </c>
      <c r="T48">
        <v>47</v>
      </c>
    </row>
    <row r="49" spans="1:20" x14ac:dyDescent="0.25">
      <c r="A49">
        <v>3</v>
      </c>
      <c r="B49">
        <v>300</v>
      </c>
      <c r="C49">
        <v>63</v>
      </c>
      <c r="D49" t="s">
        <v>10</v>
      </c>
      <c r="E49" t="s">
        <v>9</v>
      </c>
      <c r="F49" t="s">
        <v>10</v>
      </c>
      <c r="G49">
        <v>1</v>
      </c>
      <c r="H49">
        <v>0</v>
      </c>
      <c r="I49" s="3">
        <v>2.8935185185185188E-3</v>
      </c>
      <c r="J49" s="3">
        <v>0</v>
      </c>
      <c r="K49">
        <v>1</v>
      </c>
      <c r="L49">
        <v>0</v>
      </c>
      <c r="M49">
        <v>0</v>
      </c>
      <c r="N49">
        <v>0</v>
      </c>
      <c r="O49">
        <v>1</v>
      </c>
      <c r="P49">
        <f t="shared" si="0"/>
        <v>1</v>
      </c>
      <c r="Q49">
        <f t="shared" si="1"/>
        <v>1</v>
      </c>
      <c r="R49">
        <f t="shared" si="2"/>
        <v>100</v>
      </c>
      <c r="T49">
        <v>48</v>
      </c>
    </row>
    <row r="50" spans="1:20" x14ac:dyDescent="0.25">
      <c r="A50">
        <v>3</v>
      </c>
      <c r="B50">
        <v>300</v>
      </c>
      <c r="C50">
        <v>64</v>
      </c>
      <c r="D50" t="s">
        <v>9</v>
      </c>
      <c r="E50" t="s">
        <v>9</v>
      </c>
      <c r="F50" t="s">
        <v>9</v>
      </c>
      <c r="G50">
        <v>3</v>
      </c>
      <c r="H50">
        <v>0</v>
      </c>
      <c r="I50" s="3">
        <v>5.9722222222222225E-3</v>
      </c>
      <c r="J50" s="3">
        <v>3.4027777777777784E-3</v>
      </c>
      <c r="K50">
        <v>2</v>
      </c>
      <c r="L50">
        <v>0</v>
      </c>
      <c r="M50">
        <v>1</v>
      </c>
      <c r="N50">
        <v>0</v>
      </c>
      <c r="O50">
        <v>1</v>
      </c>
      <c r="P50">
        <f t="shared" si="0"/>
        <v>2</v>
      </c>
      <c r="Q50">
        <f t="shared" si="1"/>
        <v>2</v>
      </c>
      <c r="R50">
        <f t="shared" si="2"/>
        <v>100</v>
      </c>
      <c r="T50">
        <v>49</v>
      </c>
    </row>
    <row r="51" spans="1:20" x14ac:dyDescent="0.25">
      <c r="A51">
        <v>3</v>
      </c>
      <c r="B51">
        <v>300</v>
      </c>
      <c r="C51">
        <v>101</v>
      </c>
      <c r="D51" t="s">
        <v>10</v>
      </c>
      <c r="E51" t="s">
        <v>9</v>
      </c>
      <c r="F51" t="s">
        <v>10</v>
      </c>
      <c r="G51">
        <v>0</v>
      </c>
      <c r="H51">
        <v>1</v>
      </c>
      <c r="I51" s="3">
        <v>1.9097222222222222E-3</v>
      </c>
      <c r="J51" s="3">
        <v>0</v>
      </c>
      <c r="K51">
        <v>0</v>
      </c>
      <c r="L51">
        <v>1</v>
      </c>
      <c r="M51">
        <v>0</v>
      </c>
      <c r="N51">
        <v>0</v>
      </c>
      <c r="O51">
        <v>1</v>
      </c>
      <c r="P51">
        <f t="shared" si="0"/>
        <v>1</v>
      </c>
      <c r="Q51">
        <f t="shared" si="1"/>
        <v>0</v>
      </c>
      <c r="R51">
        <f t="shared" si="2"/>
        <v>0</v>
      </c>
      <c r="T51">
        <v>50</v>
      </c>
    </row>
    <row r="52" spans="1:20" x14ac:dyDescent="0.25">
      <c r="A52">
        <v>4</v>
      </c>
      <c r="B52">
        <v>100</v>
      </c>
      <c r="C52">
        <v>16</v>
      </c>
      <c r="D52" t="s">
        <v>9</v>
      </c>
      <c r="E52" t="s">
        <v>9</v>
      </c>
      <c r="F52" t="s">
        <v>10</v>
      </c>
      <c r="G52">
        <v>3</v>
      </c>
      <c r="H52">
        <v>0</v>
      </c>
      <c r="I52" s="3">
        <v>6.7939814814814816E-3</v>
      </c>
      <c r="J52" s="3">
        <v>0</v>
      </c>
      <c r="K52">
        <v>3</v>
      </c>
      <c r="L52">
        <v>0</v>
      </c>
      <c r="M52">
        <v>0</v>
      </c>
      <c r="N52">
        <v>0</v>
      </c>
      <c r="O52">
        <v>2</v>
      </c>
      <c r="P52">
        <f t="shared" si="0"/>
        <v>3</v>
      </c>
      <c r="Q52">
        <f t="shared" si="1"/>
        <v>3</v>
      </c>
      <c r="R52">
        <f t="shared" si="2"/>
        <v>100</v>
      </c>
      <c r="T52">
        <v>51</v>
      </c>
    </row>
    <row r="53" spans="1:20" x14ac:dyDescent="0.25">
      <c r="A53">
        <v>4</v>
      </c>
      <c r="B53">
        <v>300</v>
      </c>
      <c r="C53">
        <v>16</v>
      </c>
      <c r="D53" t="s">
        <v>9</v>
      </c>
      <c r="E53" t="s">
        <v>9</v>
      </c>
      <c r="F53" t="s">
        <v>10</v>
      </c>
      <c r="G53">
        <v>2</v>
      </c>
      <c r="H53">
        <v>1</v>
      </c>
      <c r="I53" s="3">
        <v>8.9583333333333338E-3</v>
      </c>
      <c r="J53" s="3">
        <v>0</v>
      </c>
      <c r="K53">
        <v>2</v>
      </c>
      <c r="L53">
        <v>1</v>
      </c>
      <c r="M53">
        <v>0</v>
      </c>
      <c r="N53">
        <v>0</v>
      </c>
      <c r="O53">
        <v>2</v>
      </c>
      <c r="P53">
        <f t="shared" si="0"/>
        <v>3</v>
      </c>
      <c r="Q53">
        <f t="shared" si="1"/>
        <v>2</v>
      </c>
      <c r="R53">
        <f t="shared" si="2"/>
        <v>66.666666666666657</v>
      </c>
      <c r="T53">
        <v>52</v>
      </c>
    </row>
    <row r="54" spans="1:20" x14ac:dyDescent="0.25">
      <c r="A54">
        <v>4</v>
      </c>
      <c r="B54">
        <v>300</v>
      </c>
      <c r="C54">
        <v>18</v>
      </c>
      <c r="D54" t="s">
        <v>10</v>
      </c>
      <c r="E54" t="s">
        <v>9</v>
      </c>
      <c r="F54" t="s">
        <v>10</v>
      </c>
      <c r="G54">
        <v>0</v>
      </c>
      <c r="H54">
        <v>2</v>
      </c>
      <c r="I54" s="3">
        <v>6.2037037037037043E-3</v>
      </c>
      <c r="J54" s="3">
        <v>0</v>
      </c>
      <c r="K54">
        <v>0</v>
      </c>
      <c r="L54">
        <v>2</v>
      </c>
      <c r="M54">
        <v>0</v>
      </c>
      <c r="N54">
        <v>0</v>
      </c>
      <c r="O54">
        <v>2</v>
      </c>
      <c r="P54">
        <f t="shared" si="0"/>
        <v>2</v>
      </c>
      <c r="Q54">
        <f t="shared" si="1"/>
        <v>0</v>
      </c>
      <c r="R54">
        <f t="shared" si="2"/>
        <v>0</v>
      </c>
      <c r="T54">
        <v>53</v>
      </c>
    </row>
    <row r="55" spans="1:20" x14ac:dyDescent="0.25">
      <c r="A55">
        <v>4</v>
      </c>
      <c r="B55">
        <v>300</v>
      </c>
      <c r="C55">
        <v>170</v>
      </c>
      <c r="D55" t="s">
        <v>9</v>
      </c>
      <c r="E55" t="s">
        <v>9</v>
      </c>
      <c r="F55" t="s">
        <v>10</v>
      </c>
      <c r="G55">
        <v>2</v>
      </c>
      <c r="H55">
        <v>1</v>
      </c>
      <c r="I55" s="3">
        <v>6.9791666666666674E-3</v>
      </c>
      <c r="J55" s="3">
        <v>0</v>
      </c>
      <c r="K55">
        <v>3</v>
      </c>
      <c r="L55">
        <v>1</v>
      </c>
      <c r="M55">
        <v>0</v>
      </c>
      <c r="N55">
        <v>0</v>
      </c>
      <c r="O55">
        <v>2</v>
      </c>
      <c r="P55">
        <f t="shared" si="0"/>
        <v>4</v>
      </c>
      <c r="Q55">
        <f t="shared" si="1"/>
        <v>3</v>
      </c>
      <c r="R55">
        <f t="shared" si="2"/>
        <v>75</v>
      </c>
      <c r="T55">
        <v>54</v>
      </c>
    </row>
    <row r="56" spans="1:20" x14ac:dyDescent="0.25">
      <c r="A56">
        <v>4</v>
      </c>
      <c r="B56">
        <v>300</v>
      </c>
      <c r="C56">
        <v>13</v>
      </c>
      <c r="D56" t="s">
        <v>10</v>
      </c>
      <c r="E56" t="s">
        <v>9</v>
      </c>
      <c r="F56" t="s">
        <v>9</v>
      </c>
      <c r="G56">
        <v>1</v>
      </c>
      <c r="H56">
        <v>1</v>
      </c>
      <c r="I56" s="3">
        <v>3.2986111111111111E-3</v>
      </c>
      <c r="J56" s="3">
        <v>2.0717592592592593E-3</v>
      </c>
      <c r="K56">
        <v>0</v>
      </c>
      <c r="L56">
        <v>1</v>
      </c>
      <c r="M56">
        <v>1</v>
      </c>
      <c r="N56">
        <v>0</v>
      </c>
      <c r="O56">
        <v>1</v>
      </c>
      <c r="P56">
        <f t="shared" si="0"/>
        <v>1</v>
      </c>
      <c r="Q56">
        <f t="shared" si="1"/>
        <v>0</v>
      </c>
      <c r="R56">
        <f t="shared" si="2"/>
        <v>0</v>
      </c>
      <c r="T56">
        <v>55</v>
      </c>
    </row>
    <row r="57" spans="1:20" x14ac:dyDescent="0.25">
      <c r="A57">
        <v>4</v>
      </c>
      <c r="B57">
        <v>100</v>
      </c>
      <c r="C57">
        <v>35</v>
      </c>
      <c r="D57" t="s">
        <v>9</v>
      </c>
      <c r="E57" t="s">
        <v>9</v>
      </c>
      <c r="F57" t="s">
        <v>10</v>
      </c>
      <c r="G57">
        <v>1</v>
      </c>
      <c r="H57">
        <v>2</v>
      </c>
      <c r="I57" s="3">
        <v>8.3333333333333332E-3</v>
      </c>
      <c r="J57" s="3">
        <v>0</v>
      </c>
      <c r="K57">
        <v>1</v>
      </c>
      <c r="L57">
        <v>2</v>
      </c>
      <c r="M57">
        <v>0</v>
      </c>
      <c r="N57">
        <v>0</v>
      </c>
      <c r="O57">
        <v>1</v>
      </c>
      <c r="P57">
        <f t="shared" si="0"/>
        <v>3</v>
      </c>
      <c r="Q57">
        <f t="shared" si="1"/>
        <v>1</v>
      </c>
      <c r="R57">
        <f t="shared" si="2"/>
        <v>33.333333333333329</v>
      </c>
      <c r="T57">
        <v>56</v>
      </c>
    </row>
    <row r="58" spans="1:20" x14ac:dyDescent="0.25">
      <c r="A58">
        <v>4</v>
      </c>
      <c r="B58">
        <v>300</v>
      </c>
      <c r="C58">
        <v>174</v>
      </c>
      <c r="D58" t="s">
        <v>9</v>
      </c>
      <c r="E58" t="s">
        <v>9</v>
      </c>
      <c r="F58" t="s">
        <v>9</v>
      </c>
      <c r="G58">
        <v>1</v>
      </c>
      <c r="H58">
        <v>2</v>
      </c>
      <c r="I58" s="3">
        <v>3.0555555555555557E-3</v>
      </c>
      <c r="J58" s="3">
        <v>6.4930555555555549E-3</v>
      </c>
      <c r="K58">
        <v>0</v>
      </c>
      <c r="L58">
        <v>1</v>
      </c>
      <c r="M58">
        <v>1</v>
      </c>
      <c r="N58">
        <v>1</v>
      </c>
      <c r="O58">
        <v>1</v>
      </c>
      <c r="P58">
        <f t="shared" si="0"/>
        <v>1</v>
      </c>
      <c r="Q58">
        <f t="shared" si="1"/>
        <v>0</v>
      </c>
      <c r="R58">
        <f t="shared" si="2"/>
        <v>0</v>
      </c>
      <c r="T58">
        <v>57</v>
      </c>
    </row>
    <row r="59" spans="1:20" x14ac:dyDescent="0.25">
      <c r="A59">
        <v>4</v>
      </c>
      <c r="B59">
        <v>300</v>
      </c>
      <c r="C59">
        <v>178</v>
      </c>
      <c r="D59" t="s">
        <v>10</v>
      </c>
      <c r="E59" t="s">
        <v>9</v>
      </c>
      <c r="F59" t="s">
        <v>10</v>
      </c>
      <c r="G59">
        <v>1</v>
      </c>
      <c r="H59">
        <v>0</v>
      </c>
      <c r="I59" s="3">
        <v>2.488425925925926E-3</v>
      </c>
      <c r="J59" s="3">
        <v>0</v>
      </c>
      <c r="K59">
        <v>1</v>
      </c>
      <c r="L59">
        <v>0</v>
      </c>
      <c r="M59">
        <v>0</v>
      </c>
      <c r="N59">
        <v>0</v>
      </c>
      <c r="O59">
        <v>1</v>
      </c>
      <c r="P59">
        <f t="shared" si="0"/>
        <v>1</v>
      </c>
      <c r="Q59">
        <f t="shared" si="1"/>
        <v>1</v>
      </c>
      <c r="R59">
        <f t="shared" si="2"/>
        <v>100</v>
      </c>
      <c r="T59">
        <v>58</v>
      </c>
    </row>
    <row r="60" spans="1:20" x14ac:dyDescent="0.25">
      <c r="A60">
        <v>5</v>
      </c>
      <c r="B60">
        <v>300</v>
      </c>
      <c r="C60">
        <v>2</v>
      </c>
      <c r="D60" t="s">
        <v>9</v>
      </c>
      <c r="E60" t="s">
        <v>9</v>
      </c>
      <c r="F60" t="s">
        <v>10</v>
      </c>
      <c r="G60">
        <v>1</v>
      </c>
      <c r="H60">
        <v>3</v>
      </c>
      <c r="I60" s="2">
        <v>6.5393518518518517E-3</v>
      </c>
      <c r="J60" s="2">
        <v>0</v>
      </c>
      <c r="K60">
        <v>1</v>
      </c>
      <c r="L60">
        <v>3</v>
      </c>
      <c r="M60">
        <v>0</v>
      </c>
      <c r="N60">
        <v>0</v>
      </c>
      <c r="O60">
        <v>2</v>
      </c>
      <c r="P60">
        <f t="shared" si="0"/>
        <v>4</v>
      </c>
      <c r="Q60">
        <f t="shared" si="1"/>
        <v>1</v>
      </c>
      <c r="R60">
        <f t="shared" si="2"/>
        <v>25</v>
      </c>
      <c r="T60">
        <v>59</v>
      </c>
    </row>
    <row r="61" spans="1:20" x14ac:dyDescent="0.25">
      <c r="A61">
        <v>5</v>
      </c>
      <c r="B61">
        <v>300</v>
      </c>
      <c r="C61">
        <v>4</v>
      </c>
      <c r="D61" t="s">
        <v>10</v>
      </c>
      <c r="E61" t="s">
        <v>9</v>
      </c>
      <c r="F61" t="s">
        <v>10</v>
      </c>
      <c r="G61">
        <v>1</v>
      </c>
      <c r="H61">
        <v>0</v>
      </c>
      <c r="I61" s="2">
        <v>3.9236111111111112E-3</v>
      </c>
      <c r="J61" s="2">
        <v>0</v>
      </c>
      <c r="K61">
        <v>1</v>
      </c>
      <c r="L61">
        <v>0</v>
      </c>
      <c r="M61">
        <v>0</v>
      </c>
      <c r="N61">
        <v>0</v>
      </c>
      <c r="O61">
        <v>2</v>
      </c>
      <c r="P61">
        <f t="shared" si="0"/>
        <v>1</v>
      </c>
      <c r="Q61">
        <f t="shared" si="1"/>
        <v>1</v>
      </c>
      <c r="R61">
        <f t="shared" si="2"/>
        <v>100</v>
      </c>
      <c r="T61">
        <v>60</v>
      </c>
    </row>
    <row r="62" spans="1:20" x14ac:dyDescent="0.25">
      <c r="A62">
        <v>5</v>
      </c>
      <c r="B62">
        <v>100</v>
      </c>
      <c r="C62">
        <v>5</v>
      </c>
      <c r="D62" t="s">
        <v>9</v>
      </c>
      <c r="E62" t="s">
        <v>9</v>
      </c>
      <c r="F62" t="s">
        <v>10</v>
      </c>
      <c r="G62">
        <v>2</v>
      </c>
      <c r="H62">
        <v>0</v>
      </c>
      <c r="I62" s="2">
        <v>4.5138888888888893E-3</v>
      </c>
      <c r="J62" s="2">
        <v>0</v>
      </c>
      <c r="K62">
        <v>2</v>
      </c>
      <c r="L62">
        <v>0</v>
      </c>
      <c r="M62">
        <v>0</v>
      </c>
      <c r="N62">
        <v>0</v>
      </c>
      <c r="O62">
        <v>2</v>
      </c>
      <c r="P62">
        <f t="shared" si="0"/>
        <v>2</v>
      </c>
      <c r="Q62">
        <f t="shared" si="1"/>
        <v>2</v>
      </c>
      <c r="R62">
        <f t="shared" si="2"/>
        <v>100</v>
      </c>
      <c r="T62">
        <v>61</v>
      </c>
    </row>
    <row r="63" spans="1:20" x14ac:dyDescent="0.25">
      <c r="A63">
        <v>5</v>
      </c>
      <c r="B63">
        <v>300</v>
      </c>
      <c r="C63">
        <v>5</v>
      </c>
      <c r="D63" t="s">
        <v>9</v>
      </c>
      <c r="E63" t="s">
        <v>9</v>
      </c>
      <c r="F63" t="s">
        <v>10</v>
      </c>
      <c r="G63">
        <v>0</v>
      </c>
      <c r="H63">
        <v>1</v>
      </c>
      <c r="I63" s="2">
        <v>1.5162037037037036E-3</v>
      </c>
      <c r="J63" s="2">
        <v>0</v>
      </c>
      <c r="K63">
        <v>0</v>
      </c>
      <c r="L63">
        <v>1</v>
      </c>
      <c r="M63">
        <v>0</v>
      </c>
      <c r="N63">
        <v>0</v>
      </c>
      <c r="O63">
        <v>2</v>
      </c>
      <c r="P63">
        <f t="shared" si="0"/>
        <v>1</v>
      </c>
      <c r="Q63">
        <f t="shared" si="1"/>
        <v>0</v>
      </c>
      <c r="R63">
        <f t="shared" si="2"/>
        <v>0</v>
      </c>
      <c r="T63">
        <v>62</v>
      </c>
    </row>
    <row r="64" spans="1:20" x14ac:dyDescent="0.25">
      <c r="A64">
        <v>5</v>
      </c>
      <c r="B64">
        <v>300</v>
      </c>
      <c r="C64">
        <v>42</v>
      </c>
      <c r="D64" t="s">
        <v>9</v>
      </c>
      <c r="E64" t="s">
        <v>9</v>
      </c>
      <c r="F64" t="s">
        <v>10</v>
      </c>
      <c r="G64">
        <v>2</v>
      </c>
      <c r="H64">
        <v>0</v>
      </c>
      <c r="I64" s="2">
        <v>5.4976851851851853E-3</v>
      </c>
      <c r="J64" s="2">
        <v>0</v>
      </c>
      <c r="K64">
        <v>2</v>
      </c>
      <c r="L64">
        <v>0</v>
      </c>
      <c r="M64">
        <v>0</v>
      </c>
      <c r="N64">
        <v>0</v>
      </c>
      <c r="O64">
        <v>2</v>
      </c>
      <c r="P64">
        <f t="shared" si="0"/>
        <v>2</v>
      </c>
      <c r="Q64">
        <f t="shared" si="1"/>
        <v>2</v>
      </c>
      <c r="R64">
        <f t="shared" si="2"/>
        <v>100</v>
      </c>
      <c r="T64">
        <v>63</v>
      </c>
    </row>
    <row r="65" spans="1:20" x14ac:dyDescent="0.25">
      <c r="A65">
        <v>5</v>
      </c>
      <c r="B65">
        <v>100</v>
      </c>
      <c r="C65">
        <v>11</v>
      </c>
      <c r="D65" t="s">
        <v>9</v>
      </c>
      <c r="E65" t="s">
        <v>9</v>
      </c>
      <c r="F65" t="s">
        <v>10</v>
      </c>
      <c r="G65">
        <v>1</v>
      </c>
      <c r="H65">
        <v>1</v>
      </c>
      <c r="I65" s="2">
        <v>3.4953703703703705E-3</v>
      </c>
      <c r="J65" s="2">
        <v>0</v>
      </c>
      <c r="K65">
        <v>1</v>
      </c>
      <c r="L65">
        <v>1</v>
      </c>
      <c r="M65">
        <v>0</v>
      </c>
      <c r="N65">
        <v>0</v>
      </c>
      <c r="O65">
        <v>1</v>
      </c>
      <c r="P65">
        <f t="shared" si="0"/>
        <v>2</v>
      </c>
      <c r="Q65">
        <f t="shared" si="1"/>
        <v>1</v>
      </c>
      <c r="R65">
        <f t="shared" si="2"/>
        <v>50</v>
      </c>
      <c r="T65">
        <v>64</v>
      </c>
    </row>
    <row r="66" spans="1:20" x14ac:dyDescent="0.25">
      <c r="A66">
        <v>5</v>
      </c>
      <c r="B66">
        <v>300</v>
      </c>
      <c r="C66">
        <v>20</v>
      </c>
      <c r="D66" t="s">
        <v>10</v>
      </c>
      <c r="E66" t="s">
        <v>9</v>
      </c>
      <c r="F66" t="s">
        <v>9</v>
      </c>
      <c r="G66">
        <v>2</v>
      </c>
      <c r="H66">
        <v>0</v>
      </c>
      <c r="I66" s="2">
        <v>2.9745370370370373E-3</v>
      </c>
      <c r="J66" s="2">
        <v>3.7037037037037034E-3</v>
      </c>
      <c r="K66">
        <v>1</v>
      </c>
      <c r="L66">
        <v>0</v>
      </c>
      <c r="M66">
        <v>1</v>
      </c>
      <c r="N66">
        <v>0</v>
      </c>
      <c r="O66">
        <v>1</v>
      </c>
      <c r="P66">
        <f t="shared" si="0"/>
        <v>1</v>
      </c>
      <c r="Q66">
        <f t="shared" si="1"/>
        <v>1</v>
      </c>
      <c r="R66">
        <f t="shared" si="2"/>
        <v>100</v>
      </c>
      <c r="T66">
        <v>65</v>
      </c>
    </row>
    <row r="67" spans="1:20" x14ac:dyDescent="0.25">
      <c r="A67">
        <v>5</v>
      </c>
      <c r="B67">
        <v>100</v>
      </c>
      <c r="C67">
        <v>51</v>
      </c>
      <c r="D67" t="s">
        <v>10</v>
      </c>
      <c r="E67" t="s">
        <v>9</v>
      </c>
      <c r="F67" t="s">
        <v>10</v>
      </c>
      <c r="G67">
        <v>1</v>
      </c>
      <c r="H67">
        <v>0</v>
      </c>
      <c r="I67" s="2">
        <v>8.2175925925925917E-4</v>
      </c>
      <c r="J67" s="2">
        <v>0</v>
      </c>
      <c r="K67">
        <v>1</v>
      </c>
      <c r="L67">
        <v>0</v>
      </c>
      <c r="M67">
        <v>0</v>
      </c>
      <c r="N67">
        <v>0</v>
      </c>
      <c r="O67">
        <v>1</v>
      </c>
      <c r="P67">
        <f t="shared" ref="P67:P130" si="3">K67+L67</f>
        <v>1</v>
      </c>
      <c r="Q67">
        <f t="shared" ref="Q67:Q130" si="4">K67</f>
        <v>1</v>
      </c>
      <c r="R67">
        <f t="shared" ref="R67:R130" si="5">(Q67/P67)*100</f>
        <v>100</v>
      </c>
      <c r="T67">
        <v>66</v>
      </c>
    </row>
    <row r="68" spans="1:20" x14ac:dyDescent="0.25">
      <c r="A68">
        <v>5</v>
      </c>
      <c r="B68">
        <v>300</v>
      </c>
      <c r="C68">
        <v>54</v>
      </c>
      <c r="D68" t="s">
        <v>9</v>
      </c>
      <c r="E68" t="s">
        <v>9</v>
      </c>
      <c r="F68" t="s">
        <v>9</v>
      </c>
      <c r="G68">
        <v>2</v>
      </c>
      <c r="H68">
        <v>0</v>
      </c>
      <c r="I68" s="2">
        <v>3.6689814814814814E-3</v>
      </c>
      <c r="J68" s="2">
        <v>2.0601851851851853E-3</v>
      </c>
      <c r="K68">
        <v>1</v>
      </c>
      <c r="L68">
        <v>0</v>
      </c>
      <c r="M68">
        <v>1</v>
      </c>
      <c r="N68">
        <v>0</v>
      </c>
      <c r="O68">
        <v>1</v>
      </c>
      <c r="P68">
        <f t="shared" si="3"/>
        <v>1</v>
      </c>
      <c r="Q68">
        <f t="shared" si="4"/>
        <v>1</v>
      </c>
      <c r="R68">
        <f t="shared" si="5"/>
        <v>100</v>
      </c>
      <c r="T68">
        <v>67</v>
      </c>
    </row>
    <row r="69" spans="1:20" x14ac:dyDescent="0.25">
      <c r="A69">
        <v>5</v>
      </c>
      <c r="B69">
        <v>300</v>
      </c>
      <c r="C69">
        <v>57</v>
      </c>
      <c r="D69" t="s">
        <v>10</v>
      </c>
      <c r="E69" t="s">
        <v>9</v>
      </c>
      <c r="F69" t="s">
        <v>10</v>
      </c>
      <c r="G69">
        <v>1</v>
      </c>
      <c r="H69">
        <v>0</v>
      </c>
      <c r="I69" s="2">
        <v>3.7037037037037034E-3</v>
      </c>
      <c r="J69" s="2">
        <v>0</v>
      </c>
      <c r="K69">
        <v>1</v>
      </c>
      <c r="L69">
        <v>0</v>
      </c>
      <c r="M69">
        <v>0</v>
      </c>
      <c r="N69">
        <v>0</v>
      </c>
      <c r="O69">
        <v>1</v>
      </c>
      <c r="P69">
        <f t="shared" si="3"/>
        <v>1</v>
      </c>
      <c r="Q69">
        <f t="shared" si="4"/>
        <v>1</v>
      </c>
      <c r="R69">
        <f t="shared" si="5"/>
        <v>100</v>
      </c>
      <c r="T69">
        <v>68</v>
      </c>
    </row>
    <row r="70" spans="1:20" x14ac:dyDescent="0.25">
      <c r="A70">
        <v>5</v>
      </c>
      <c r="B70">
        <v>300</v>
      </c>
      <c r="C70">
        <v>58</v>
      </c>
      <c r="D70" t="s">
        <v>10</v>
      </c>
      <c r="E70" t="s">
        <v>9</v>
      </c>
      <c r="F70" t="s">
        <v>10</v>
      </c>
      <c r="G70">
        <v>1</v>
      </c>
      <c r="H70">
        <v>0</v>
      </c>
      <c r="I70" s="2">
        <v>2.9282407407407412E-3</v>
      </c>
      <c r="J70" s="2">
        <v>0</v>
      </c>
      <c r="K70">
        <v>1</v>
      </c>
      <c r="L70">
        <v>0</v>
      </c>
      <c r="M70">
        <v>0</v>
      </c>
      <c r="N70">
        <v>0</v>
      </c>
      <c r="O70">
        <v>1</v>
      </c>
      <c r="P70">
        <f t="shared" si="3"/>
        <v>1</v>
      </c>
      <c r="Q70">
        <f t="shared" si="4"/>
        <v>1</v>
      </c>
      <c r="R70">
        <f t="shared" si="5"/>
        <v>100</v>
      </c>
      <c r="T70">
        <v>69</v>
      </c>
    </row>
    <row r="71" spans="1:20" x14ac:dyDescent="0.25">
      <c r="A71">
        <v>5</v>
      </c>
      <c r="B71">
        <v>300</v>
      </c>
      <c r="C71">
        <v>61</v>
      </c>
      <c r="D71" t="s">
        <v>10</v>
      </c>
      <c r="E71" t="s">
        <v>9</v>
      </c>
      <c r="F71" t="s">
        <v>10</v>
      </c>
      <c r="G71">
        <v>1</v>
      </c>
      <c r="H71">
        <v>0</v>
      </c>
      <c r="I71" s="2">
        <v>2.488425925925926E-3</v>
      </c>
      <c r="J71" s="2">
        <v>0</v>
      </c>
      <c r="K71">
        <v>1</v>
      </c>
      <c r="L71">
        <v>0</v>
      </c>
      <c r="M71">
        <v>0</v>
      </c>
      <c r="N71">
        <v>0</v>
      </c>
      <c r="O71">
        <v>1</v>
      </c>
      <c r="P71">
        <f t="shared" si="3"/>
        <v>1</v>
      </c>
      <c r="Q71">
        <f t="shared" si="4"/>
        <v>1</v>
      </c>
      <c r="R71">
        <f t="shared" si="5"/>
        <v>100</v>
      </c>
      <c r="T71">
        <v>70</v>
      </c>
    </row>
    <row r="72" spans="1:20" x14ac:dyDescent="0.25">
      <c r="A72">
        <v>5</v>
      </c>
      <c r="B72">
        <v>300</v>
      </c>
      <c r="C72">
        <v>62</v>
      </c>
      <c r="D72" t="s">
        <v>10</v>
      </c>
      <c r="E72" t="s">
        <v>9</v>
      </c>
      <c r="F72" t="s">
        <v>10</v>
      </c>
      <c r="G72">
        <v>1</v>
      </c>
      <c r="H72">
        <v>0</v>
      </c>
      <c r="I72" s="2">
        <v>2.3611111111111111E-3</v>
      </c>
      <c r="J72" s="2">
        <v>0</v>
      </c>
      <c r="K72">
        <v>1</v>
      </c>
      <c r="L72">
        <v>0</v>
      </c>
      <c r="M72">
        <v>0</v>
      </c>
      <c r="N72">
        <v>0</v>
      </c>
      <c r="O72">
        <v>1</v>
      </c>
      <c r="P72">
        <f t="shared" si="3"/>
        <v>1</v>
      </c>
      <c r="Q72">
        <f t="shared" si="4"/>
        <v>1</v>
      </c>
      <c r="R72">
        <f t="shared" si="5"/>
        <v>100</v>
      </c>
      <c r="T72">
        <v>71</v>
      </c>
    </row>
    <row r="73" spans="1:20" x14ac:dyDescent="0.25">
      <c r="A73">
        <v>6</v>
      </c>
      <c r="B73">
        <v>100</v>
      </c>
      <c r="C73">
        <v>3</v>
      </c>
      <c r="D73" t="s">
        <v>9</v>
      </c>
      <c r="E73" t="s">
        <v>9</v>
      </c>
      <c r="F73" t="s">
        <v>10</v>
      </c>
      <c r="G73">
        <v>0</v>
      </c>
      <c r="H73">
        <v>1</v>
      </c>
      <c r="I73" s="3">
        <v>3.7615740740740739E-3</v>
      </c>
      <c r="J73" s="3">
        <v>0</v>
      </c>
      <c r="K73">
        <v>0</v>
      </c>
      <c r="L73">
        <v>1</v>
      </c>
      <c r="M73">
        <v>0</v>
      </c>
      <c r="N73">
        <v>0</v>
      </c>
      <c r="O73">
        <v>2</v>
      </c>
      <c r="P73">
        <f t="shared" si="3"/>
        <v>1</v>
      </c>
      <c r="Q73">
        <f t="shared" si="4"/>
        <v>0</v>
      </c>
      <c r="R73">
        <f t="shared" si="5"/>
        <v>0</v>
      </c>
      <c r="T73">
        <v>72</v>
      </c>
    </row>
    <row r="74" spans="1:20" x14ac:dyDescent="0.25">
      <c r="A74">
        <v>6</v>
      </c>
      <c r="B74">
        <v>300</v>
      </c>
      <c r="C74">
        <v>30</v>
      </c>
      <c r="D74" t="s">
        <v>10</v>
      </c>
      <c r="E74" t="s">
        <v>9</v>
      </c>
      <c r="F74" t="s">
        <v>9</v>
      </c>
      <c r="G74">
        <v>1</v>
      </c>
      <c r="H74">
        <v>1</v>
      </c>
      <c r="I74" s="3">
        <v>2.4768518518518516E-3</v>
      </c>
      <c r="J74" s="3">
        <v>4.0740740740740746E-3</v>
      </c>
      <c r="K74">
        <v>0</v>
      </c>
      <c r="L74">
        <v>1</v>
      </c>
      <c r="M74">
        <v>1</v>
      </c>
      <c r="N74">
        <v>0</v>
      </c>
      <c r="O74">
        <v>2</v>
      </c>
      <c r="P74">
        <f t="shared" si="3"/>
        <v>1</v>
      </c>
      <c r="Q74">
        <f t="shared" si="4"/>
        <v>0</v>
      </c>
      <c r="R74">
        <f t="shared" si="5"/>
        <v>0</v>
      </c>
      <c r="T74">
        <v>73</v>
      </c>
    </row>
    <row r="75" spans="1:20" x14ac:dyDescent="0.25">
      <c r="A75">
        <v>6</v>
      </c>
      <c r="B75">
        <v>100</v>
      </c>
      <c r="C75">
        <v>30</v>
      </c>
      <c r="D75" t="s">
        <v>10</v>
      </c>
      <c r="E75" t="s">
        <v>9</v>
      </c>
      <c r="F75" t="s">
        <v>9</v>
      </c>
      <c r="G75">
        <v>1</v>
      </c>
      <c r="H75">
        <v>1</v>
      </c>
      <c r="I75" s="3">
        <v>8.3333333333333339E-4</v>
      </c>
      <c r="J75" s="3">
        <v>1.1458333333333333E-3</v>
      </c>
      <c r="K75">
        <v>1</v>
      </c>
      <c r="L75">
        <v>0</v>
      </c>
      <c r="M75">
        <v>0</v>
      </c>
      <c r="N75">
        <v>1</v>
      </c>
      <c r="O75">
        <v>2</v>
      </c>
      <c r="P75">
        <f t="shared" si="3"/>
        <v>1</v>
      </c>
      <c r="Q75">
        <f t="shared" si="4"/>
        <v>1</v>
      </c>
      <c r="R75">
        <f t="shared" si="5"/>
        <v>100</v>
      </c>
      <c r="T75">
        <v>74</v>
      </c>
    </row>
    <row r="76" spans="1:20" x14ac:dyDescent="0.25">
      <c r="A76">
        <v>6</v>
      </c>
      <c r="B76">
        <v>100</v>
      </c>
      <c r="C76">
        <v>33</v>
      </c>
      <c r="D76" t="s">
        <v>9</v>
      </c>
      <c r="E76" t="s">
        <v>9</v>
      </c>
      <c r="F76" t="s">
        <v>10</v>
      </c>
      <c r="G76">
        <v>1</v>
      </c>
      <c r="H76">
        <v>0</v>
      </c>
      <c r="I76" s="3">
        <v>5.6712962962962956E-4</v>
      </c>
      <c r="J76" s="3">
        <v>0</v>
      </c>
      <c r="K76">
        <v>1</v>
      </c>
      <c r="L76">
        <v>0</v>
      </c>
      <c r="M76">
        <v>0</v>
      </c>
      <c r="N76">
        <v>0</v>
      </c>
      <c r="O76">
        <v>2</v>
      </c>
      <c r="P76">
        <f t="shared" si="3"/>
        <v>1</v>
      </c>
      <c r="Q76">
        <f t="shared" si="4"/>
        <v>1</v>
      </c>
      <c r="R76">
        <f t="shared" si="5"/>
        <v>100</v>
      </c>
      <c r="T76">
        <v>75</v>
      </c>
    </row>
    <row r="77" spans="1:20" x14ac:dyDescent="0.25">
      <c r="A77">
        <v>6</v>
      </c>
      <c r="B77">
        <v>300</v>
      </c>
      <c r="C77">
        <v>33</v>
      </c>
      <c r="D77" t="s">
        <v>10</v>
      </c>
      <c r="E77" t="s">
        <v>9</v>
      </c>
      <c r="F77" t="s">
        <v>9</v>
      </c>
      <c r="G77">
        <v>3</v>
      </c>
      <c r="H77">
        <v>3</v>
      </c>
      <c r="I77" s="3">
        <v>6.6550925925925935E-3</v>
      </c>
      <c r="J77" s="3">
        <v>8.0324074074074065E-3</v>
      </c>
      <c r="K77">
        <v>1</v>
      </c>
      <c r="L77">
        <v>2</v>
      </c>
      <c r="M77">
        <v>2</v>
      </c>
      <c r="N77">
        <v>1</v>
      </c>
      <c r="O77">
        <v>2</v>
      </c>
      <c r="P77">
        <f t="shared" si="3"/>
        <v>3</v>
      </c>
      <c r="Q77">
        <f t="shared" si="4"/>
        <v>1</v>
      </c>
      <c r="R77">
        <f t="shared" si="5"/>
        <v>33.333333333333329</v>
      </c>
      <c r="T77">
        <v>76</v>
      </c>
    </row>
    <row r="78" spans="1:20" x14ac:dyDescent="0.25">
      <c r="A78">
        <v>6</v>
      </c>
      <c r="B78">
        <v>300</v>
      </c>
      <c r="C78">
        <v>35</v>
      </c>
      <c r="D78" t="s">
        <v>9</v>
      </c>
      <c r="E78" t="s">
        <v>9</v>
      </c>
      <c r="F78" t="s">
        <v>10</v>
      </c>
      <c r="G78">
        <v>2</v>
      </c>
      <c r="H78">
        <v>1</v>
      </c>
      <c r="I78" s="3">
        <v>1.0162037037037037E-2</v>
      </c>
      <c r="J78" s="3">
        <v>0</v>
      </c>
      <c r="K78">
        <v>2</v>
      </c>
      <c r="L78">
        <v>1</v>
      </c>
      <c r="M78">
        <v>0</v>
      </c>
      <c r="N78">
        <v>0</v>
      </c>
      <c r="O78">
        <v>2</v>
      </c>
      <c r="P78">
        <f t="shared" si="3"/>
        <v>3</v>
      </c>
      <c r="Q78">
        <f t="shared" si="4"/>
        <v>2</v>
      </c>
      <c r="R78">
        <f t="shared" si="5"/>
        <v>66.666666666666657</v>
      </c>
      <c r="T78">
        <v>77</v>
      </c>
    </row>
    <row r="79" spans="1:20" x14ac:dyDescent="0.25">
      <c r="A79">
        <v>6</v>
      </c>
      <c r="B79">
        <v>300</v>
      </c>
      <c r="C79">
        <v>39</v>
      </c>
      <c r="D79" t="s">
        <v>10</v>
      </c>
      <c r="E79" t="s">
        <v>9</v>
      </c>
      <c r="F79" t="s">
        <v>10</v>
      </c>
      <c r="G79">
        <v>0</v>
      </c>
      <c r="H79">
        <v>1</v>
      </c>
      <c r="I79" s="3">
        <v>1.3888888888888889E-4</v>
      </c>
      <c r="J79" s="3">
        <v>0</v>
      </c>
      <c r="K79">
        <v>0</v>
      </c>
      <c r="L79">
        <v>1</v>
      </c>
      <c r="M79">
        <v>0</v>
      </c>
      <c r="N79">
        <v>0</v>
      </c>
      <c r="O79">
        <v>2</v>
      </c>
      <c r="P79">
        <f t="shared" si="3"/>
        <v>1</v>
      </c>
      <c r="Q79">
        <f t="shared" si="4"/>
        <v>0</v>
      </c>
      <c r="R79">
        <f t="shared" si="5"/>
        <v>0</v>
      </c>
      <c r="T79">
        <v>78</v>
      </c>
    </row>
    <row r="80" spans="1:20" x14ac:dyDescent="0.25">
      <c r="A80">
        <v>6</v>
      </c>
      <c r="B80">
        <v>100</v>
      </c>
      <c r="C80">
        <v>51</v>
      </c>
      <c r="D80" t="s">
        <v>9</v>
      </c>
      <c r="E80" t="s">
        <v>9</v>
      </c>
      <c r="F80" t="s">
        <v>10</v>
      </c>
      <c r="G80">
        <v>1</v>
      </c>
      <c r="H80">
        <v>0</v>
      </c>
      <c r="I80" s="3">
        <v>1.9444444444444442E-3</v>
      </c>
      <c r="J80" s="3">
        <v>0</v>
      </c>
      <c r="K80">
        <v>1</v>
      </c>
      <c r="L80">
        <v>0</v>
      </c>
      <c r="M80">
        <v>0</v>
      </c>
      <c r="N80">
        <v>0</v>
      </c>
      <c r="O80">
        <v>2</v>
      </c>
      <c r="P80">
        <f t="shared" si="3"/>
        <v>1</v>
      </c>
      <c r="Q80">
        <f t="shared" si="4"/>
        <v>1</v>
      </c>
      <c r="R80">
        <f t="shared" si="5"/>
        <v>100</v>
      </c>
      <c r="T80">
        <v>79</v>
      </c>
    </row>
    <row r="81" spans="1:20" x14ac:dyDescent="0.25">
      <c r="A81">
        <v>6</v>
      </c>
      <c r="B81">
        <v>300</v>
      </c>
      <c r="C81">
        <v>51</v>
      </c>
      <c r="D81" t="s">
        <v>10</v>
      </c>
      <c r="E81" t="s">
        <v>9</v>
      </c>
      <c r="F81" t="s">
        <v>9</v>
      </c>
      <c r="G81">
        <v>2</v>
      </c>
      <c r="H81">
        <v>1</v>
      </c>
      <c r="I81" s="3">
        <v>2.2569444444444447E-3</v>
      </c>
      <c r="J81" s="3">
        <v>3.2407407407407406E-3</v>
      </c>
      <c r="K81">
        <v>1</v>
      </c>
      <c r="L81">
        <v>0</v>
      </c>
      <c r="M81">
        <v>1</v>
      </c>
      <c r="N81">
        <v>1</v>
      </c>
      <c r="O81">
        <v>2</v>
      </c>
      <c r="P81">
        <f t="shared" si="3"/>
        <v>1</v>
      </c>
      <c r="Q81">
        <f t="shared" si="4"/>
        <v>1</v>
      </c>
      <c r="R81">
        <f t="shared" si="5"/>
        <v>100</v>
      </c>
      <c r="T81">
        <v>80</v>
      </c>
    </row>
    <row r="82" spans="1:20" x14ac:dyDescent="0.25">
      <c r="A82">
        <v>6</v>
      </c>
      <c r="B82">
        <v>100</v>
      </c>
      <c r="C82">
        <v>52</v>
      </c>
      <c r="D82" t="s">
        <v>9</v>
      </c>
      <c r="E82" t="s">
        <v>9</v>
      </c>
      <c r="F82" t="s">
        <v>10</v>
      </c>
      <c r="G82">
        <v>2</v>
      </c>
      <c r="H82">
        <v>0</v>
      </c>
      <c r="I82" s="3">
        <v>2.5347222222222221E-3</v>
      </c>
      <c r="J82" s="3">
        <v>0</v>
      </c>
      <c r="K82">
        <v>2</v>
      </c>
      <c r="L82">
        <v>0</v>
      </c>
      <c r="M82">
        <v>0</v>
      </c>
      <c r="N82">
        <v>0</v>
      </c>
      <c r="O82">
        <v>2</v>
      </c>
      <c r="P82">
        <f t="shared" si="3"/>
        <v>2</v>
      </c>
      <c r="Q82">
        <f t="shared" si="4"/>
        <v>2</v>
      </c>
      <c r="R82">
        <f t="shared" si="5"/>
        <v>100</v>
      </c>
      <c r="T82">
        <v>81</v>
      </c>
    </row>
    <row r="83" spans="1:20" x14ac:dyDescent="0.25">
      <c r="A83">
        <v>6</v>
      </c>
      <c r="B83">
        <v>100</v>
      </c>
      <c r="C83">
        <v>119</v>
      </c>
      <c r="D83" t="s">
        <v>9</v>
      </c>
      <c r="E83" t="s">
        <v>9</v>
      </c>
      <c r="F83" t="s">
        <v>10</v>
      </c>
      <c r="G83">
        <v>2</v>
      </c>
      <c r="H83">
        <v>0</v>
      </c>
      <c r="I83" s="3">
        <v>2.7430555555555559E-3</v>
      </c>
      <c r="J83" s="3">
        <v>0</v>
      </c>
      <c r="K83">
        <v>2</v>
      </c>
      <c r="L83">
        <v>0</v>
      </c>
      <c r="M83">
        <v>0</v>
      </c>
      <c r="N83">
        <v>0</v>
      </c>
      <c r="O83">
        <v>2</v>
      </c>
      <c r="P83">
        <f t="shared" si="3"/>
        <v>2</v>
      </c>
      <c r="Q83">
        <f t="shared" si="4"/>
        <v>2</v>
      </c>
      <c r="R83">
        <f t="shared" si="5"/>
        <v>100</v>
      </c>
      <c r="T83">
        <v>82</v>
      </c>
    </row>
    <row r="84" spans="1:20" x14ac:dyDescent="0.25">
      <c r="A84">
        <v>6</v>
      </c>
      <c r="B84">
        <v>300</v>
      </c>
      <c r="C84">
        <v>121</v>
      </c>
      <c r="D84" t="s">
        <v>9</v>
      </c>
      <c r="E84" t="s">
        <v>9</v>
      </c>
      <c r="F84" t="s">
        <v>10</v>
      </c>
      <c r="G84">
        <v>0</v>
      </c>
      <c r="H84">
        <v>2</v>
      </c>
      <c r="I84" s="3">
        <v>5.162037037037037E-3</v>
      </c>
      <c r="J84" s="3">
        <v>0</v>
      </c>
      <c r="K84">
        <v>0</v>
      </c>
      <c r="L84">
        <v>2</v>
      </c>
      <c r="M84">
        <v>0</v>
      </c>
      <c r="N84">
        <v>0</v>
      </c>
      <c r="O84">
        <v>2</v>
      </c>
      <c r="P84">
        <f t="shared" si="3"/>
        <v>2</v>
      </c>
      <c r="Q84">
        <f t="shared" si="4"/>
        <v>0</v>
      </c>
      <c r="R84">
        <f t="shared" si="5"/>
        <v>0</v>
      </c>
      <c r="T84">
        <v>83</v>
      </c>
    </row>
    <row r="85" spans="1:20" x14ac:dyDescent="0.25">
      <c r="A85">
        <v>6</v>
      </c>
      <c r="B85">
        <v>100</v>
      </c>
      <c r="C85">
        <v>121</v>
      </c>
      <c r="D85" t="s">
        <v>9</v>
      </c>
      <c r="E85" t="s">
        <v>9</v>
      </c>
      <c r="F85" t="s">
        <v>10</v>
      </c>
      <c r="G85">
        <v>1</v>
      </c>
      <c r="H85">
        <v>0</v>
      </c>
      <c r="I85" s="3">
        <v>1.8981481481481482E-3</v>
      </c>
      <c r="J85" s="3">
        <v>0</v>
      </c>
      <c r="K85">
        <v>1</v>
      </c>
      <c r="L85">
        <v>0</v>
      </c>
      <c r="M85">
        <v>0</v>
      </c>
      <c r="N85">
        <v>0</v>
      </c>
      <c r="O85">
        <v>2</v>
      </c>
      <c r="P85">
        <f t="shared" si="3"/>
        <v>1</v>
      </c>
      <c r="Q85">
        <f t="shared" si="4"/>
        <v>1</v>
      </c>
      <c r="R85">
        <f t="shared" si="5"/>
        <v>100</v>
      </c>
      <c r="T85">
        <v>84</v>
      </c>
    </row>
    <row r="86" spans="1:20" x14ac:dyDescent="0.25">
      <c r="A86">
        <v>6</v>
      </c>
      <c r="B86">
        <v>300</v>
      </c>
      <c r="C86">
        <v>122</v>
      </c>
      <c r="D86" t="s">
        <v>9</v>
      </c>
      <c r="E86" t="s">
        <v>9</v>
      </c>
      <c r="F86" t="s">
        <v>9</v>
      </c>
      <c r="G86">
        <v>1</v>
      </c>
      <c r="H86">
        <v>1</v>
      </c>
      <c r="I86" s="3">
        <v>2.2106481481481478E-3</v>
      </c>
      <c r="J86" s="3">
        <v>3.7500000000000003E-3</v>
      </c>
      <c r="K86">
        <v>0</v>
      </c>
      <c r="L86">
        <v>1</v>
      </c>
      <c r="M86">
        <v>1</v>
      </c>
      <c r="N86">
        <v>0</v>
      </c>
      <c r="O86">
        <v>2</v>
      </c>
      <c r="P86">
        <f t="shared" si="3"/>
        <v>1</v>
      </c>
      <c r="Q86">
        <f t="shared" si="4"/>
        <v>0</v>
      </c>
      <c r="R86">
        <f t="shared" si="5"/>
        <v>0</v>
      </c>
      <c r="T86">
        <v>85</v>
      </c>
    </row>
    <row r="87" spans="1:20" x14ac:dyDescent="0.25">
      <c r="A87">
        <v>6</v>
      </c>
      <c r="B87">
        <v>300</v>
      </c>
      <c r="C87">
        <v>124</v>
      </c>
      <c r="D87" t="s">
        <v>10</v>
      </c>
      <c r="E87" t="s">
        <v>9</v>
      </c>
      <c r="F87" t="s">
        <v>9</v>
      </c>
      <c r="G87">
        <v>3</v>
      </c>
      <c r="H87">
        <v>2</v>
      </c>
      <c r="I87" s="3">
        <v>7.2569444444444443E-3</v>
      </c>
      <c r="J87" s="3">
        <v>4.6180555555555558E-3</v>
      </c>
      <c r="K87">
        <v>2</v>
      </c>
      <c r="L87">
        <v>1</v>
      </c>
      <c r="M87">
        <v>1</v>
      </c>
      <c r="N87">
        <v>1</v>
      </c>
      <c r="O87">
        <v>2</v>
      </c>
      <c r="P87">
        <f t="shared" si="3"/>
        <v>3</v>
      </c>
      <c r="Q87">
        <f t="shared" si="4"/>
        <v>2</v>
      </c>
      <c r="R87">
        <f t="shared" si="5"/>
        <v>66.666666666666657</v>
      </c>
      <c r="T87">
        <v>86</v>
      </c>
    </row>
    <row r="88" spans="1:20" x14ac:dyDescent="0.25">
      <c r="A88">
        <v>6</v>
      </c>
      <c r="B88">
        <v>300</v>
      </c>
      <c r="C88">
        <v>9</v>
      </c>
      <c r="D88" t="s">
        <v>10</v>
      </c>
      <c r="E88" t="s">
        <v>9</v>
      </c>
      <c r="F88" t="s">
        <v>10</v>
      </c>
      <c r="G88">
        <v>0</v>
      </c>
      <c r="H88">
        <v>1</v>
      </c>
      <c r="I88" s="3">
        <v>1.4120370370370369E-3</v>
      </c>
      <c r="J88" s="3">
        <v>0</v>
      </c>
      <c r="K88">
        <v>0</v>
      </c>
      <c r="L88">
        <v>1</v>
      </c>
      <c r="M88">
        <v>0</v>
      </c>
      <c r="N88">
        <v>0</v>
      </c>
      <c r="O88">
        <v>1</v>
      </c>
      <c r="P88">
        <f t="shared" si="3"/>
        <v>1</v>
      </c>
      <c r="Q88">
        <f t="shared" si="4"/>
        <v>0</v>
      </c>
      <c r="R88">
        <f t="shared" si="5"/>
        <v>0</v>
      </c>
      <c r="T88">
        <v>87</v>
      </c>
    </row>
    <row r="89" spans="1:20" x14ac:dyDescent="0.25">
      <c r="A89">
        <v>6</v>
      </c>
      <c r="B89">
        <v>300</v>
      </c>
      <c r="C89">
        <v>21</v>
      </c>
      <c r="D89" t="s">
        <v>9</v>
      </c>
      <c r="E89" t="s">
        <v>9</v>
      </c>
      <c r="F89" t="s">
        <v>10</v>
      </c>
      <c r="G89">
        <v>6</v>
      </c>
      <c r="H89">
        <v>0</v>
      </c>
      <c r="I89" s="3">
        <v>1.6562500000000001E-2</v>
      </c>
      <c r="J89" s="3">
        <v>0</v>
      </c>
      <c r="K89">
        <v>6</v>
      </c>
      <c r="L89">
        <v>0</v>
      </c>
      <c r="M89">
        <v>0</v>
      </c>
      <c r="N89">
        <v>0</v>
      </c>
      <c r="O89">
        <v>1</v>
      </c>
      <c r="P89">
        <f t="shared" si="3"/>
        <v>6</v>
      </c>
      <c r="Q89">
        <f t="shared" si="4"/>
        <v>6</v>
      </c>
      <c r="R89">
        <f t="shared" si="5"/>
        <v>100</v>
      </c>
      <c r="T89">
        <v>88</v>
      </c>
    </row>
    <row r="90" spans="1:20" x14ac:dyDescent="0.25">
      <c r="A90">
        <v>6</v>
      </c>
      <c r="B90">
        <v>300</v>
      </c>
      <c r="C90">
        <v>123</v>
      </c>
      <c r="D90" t="s">
        <v>9</v>
      </c>
      <c r="E90" t="s">
        <v>9</v>
      </c>
      <c r="F90" t="s">
        <v>9</v>
      </c>
      <c r="G90">
        <v>2</v>
      </c>
      <c r="H90">
        <v>0</v>
      </c>
      <c r="I90" s="3">
        <v>3.7500000000000003E-3</v>
      </c>
      <c r="J90" s="3">
        <v>2.8703703703703708E-3</v>
      </c>
      <c r="K90">
        <v>1</v>
      </c>
      <c r="L90">
        <v>0</v>
      </c>
      <c r="M90">
        <v>1</v>
      </c>
      <c r="N90">
        <v>0</v>
      </c>
      <c r="O90">
        <v>1</v>
      </c>
      <c r="P90">
        <f t="shared" si="3"/>
        <v>1</v>
      </c>
      <c r="Q90">
        <f t="shared" si="4"/>
        <v>1</v>
      </c>
      <c r="R90">
        <f t="shared" si="5"/>
        <v>100</v>
      </c>
      <c r="T90">
        <v>89</v>
      </c>
    </row>
    <row r="91" spans="1:20" x14ac:dyDescent="0.25">
      <c r="A91">
        <v>6</v>
      </c>
      <c r="B91">
        <v>300</v>
      </c>
      <c r="C91">
        <v>125</v>
      </c>
      <c r="D91" t="s">
        <v>10</v>
      </c>
      <c r="E91" t="s">
        <v>9</v>
      </c>
      <c r="F91" t="s">
        <v>10</v>
      </c>
      <c r="G91">
        <v>0</v>
      </c>
      <c r="H91">
        <v>1</v>
      </c>
      <c r="I91" s="3">
        <v>1.9212962962962962E-3</v>
      </c>
      <c r="J91" s="3">
        <v>0</v>
      </c>
      <c r="K91">
        <v>0</v>
      </c>
      <c r="L91">
        <v>1</v>
      </c>
      <c r="M91">
        <v>0</v>
      </c>
      <c r="N91">
        <v>0</v>
      </c>
      <c r="O91">
        <v>1</v>
      </c>
      <c r="P91">
        <f t="shared" si="3"/>
        <v>1</v>
      </c>
      <c r="Q91">
        <f t="shared" si="4"/>
        <v>0</v>
      </c>
      <c r="R91">
        <f t="shared" si="5"/>
        <v>0</v>
      </c>
      <c r="T91">
        <v>90</v>
      </c>
    </row>
    <row r="92" spans="1:20" x14ac:dyDescent="0.25">
      <c r="A92">
        <v>6</v>
      </c>
      <c r="B92">
        <v>100</v>
      </c>
      <c r="C92">
        <v>129</v>
      </c>
      <c r="D92" t="s">
        <v>10</v>
      </c>
      <c r="E92" t="s">
        <v>9</v>
      </c>
      <c r="F92" t="s">
        <v>10</v>
      </c>
      <c r="G92">
        <v>0</v>
      </c>
      <c r="H92">
        <v>1</v>
      </c>
      <c r="I92" s="3">
        <v>8.6805555555555551E-4</v>
      </c>
      <c r="J92" s="3">
        <v>0</v>
      </c>
      <c r="K92">
        <v>0</v>
      </c>
      <c r="L92">
        <v>1</v>
      </c>
      <c r="M92">
        <v>0</v>
      </c>
      <c r="N92">
        <v>0</v>
      </c>
      <c r="O92">
        <v>1</v>
      </c>
      <c r="P92">
        <f t="shared" si="3"/>
        <v>1</v>
      </c>
      <c r="Q92">
        <f t="shared" si="4"/>
        <v>0</v>
      </c>
      <c r="R92">
        <f t="shared" si="5"/>
        <v>0</v>
      </c>
      <c r="T92">
        <v>91</v>
      </c>
    </row>
    <row r="93" spans="1:20" x14ac:dyDescent="0.25">
      <c r="A93">
        <v>6</v>
      </c>
      <c r="B93">
        <v>100</v>
      </c>
      <c r="C93">
        <v>131</v>
      </c>
      <c r="D93" t="s">
        <v>10</v>
      </c>
      <c r="E93" t="s">
        <v>9</v>
      </c>
      <c r="F93" t="s">
        <v>10</v>
      </c>
      <c r="G93">
        <v>0</v>
      </c>
      <c r="H93">
        <v>1</v>
      </c>
      <c r="I93" s="3">
        <v>2.3263888888888887E-3</v>
      </c>
      <c r="J93" s="3">
        <v>0</v>
      </c>
      <c r="K93">
        <v>0</v>
      </c>
      <c r="L93">
        <v>1</v>
      </c>
      <c r="M93">
        <v>0</v>
      </c>
      <c r="N93">
        <v>0</v>
      </c>
      <c r="O93">
        <v>1</v>
      </c>
      <c r="P93">
        <f t="shared" si="3"/>
        <v>1</v>
      </c>
      <c r="Q93">
        <f t="shared" si="4"/>
        <v>0</v>
      </c>
      <c r="R93">
        <f t="shared" si="5"/>
        <v>0</v>
      </c>
      <c r="T93">
        <v>92</v>
      </c>
    </row>
    <row r="94" spans="1:20" x14ac:dyDescent="0.25">
      <c r="A94">
        <v>7</v>
      </c>
      <c r="B94">
        <v>100</v>
      </c>
      <c r="C94">
        <v>2</v>
      </c>
      <c r="D94" t="s">
        <v>9</v>
      </c>
      <c r="E94" t="s">
        <v>9</v>
      </c>
      <c r="F94" t="s">
        <v>10</v>
      </c>
      <c r="G94">
        <v>2</v>
      </c>
      <c r="H94">
        <v>0</v>
      </c>
      <c r="I94" s="2">
        <v>6.7476851851851856E-3</v>
      </c>
      <c r="J94" s="2">
        <v>0</v>
      </c>
      <c r="K94">
        <v>2</v>
      </c>
      <c r="L94">
        <v>0</v>
      </c>
      <c r="M94">
        <v>0</v>
      </c>
      <c r="N94">
        <v>0</v>
      </c>
      <c r="O94">
        <v>2</v>
      </c>
      <c r="P94">
        <f t="shared" si="3"/>
        <v>2</v>
      </c>
      <c r="Q94">
        <f t="shared" si="4"/>
        <v>2</v>
      </c>
      <c r="R94">
        <f t="shared" si="5"/>
        <v>100</v>
      </c>
      <c r="T94">
        <v>93</v>
      </c>
    </row>
    <row r="95" spans="1:20" x14ac:dyDescent="0.25">
      <c r="A95">
        <v>7</v>
      </c>
      <c r="B95">
        <v>100</v>
      </c>
      <c r="C95">
        <v>13</v>
      </c>
      <c r="D95" t="s">
        <v>9</v>
      </c>
      <c r="E95" t="s">
        <v>9</v>
      </c>
      <c r="F95" t="s">
        <v>10</v>
      </c>
      <c r="G95">
        <v>2</v>
      </c>
      <c r="H95">
        <v>0</v>
      </c>
      <c r="I95" s="2">
        <v>1.1655092592592594E-2</v>
      </c>
      <c r="J95" s="2">
        <v>0</v>
      </c>
      <c r="K95">
        <v>2</v>
      </c>
      <c r="L95">
        <v>0</v>
      </c>
      <c r="M95">
        <v>0</v>
      </c>
      <c r="N95">
        <v>0</v>
      </c>
      <c r="O95">
        <v>2</v>
      </c>
      <c r="P95">
        <f t="shared" si="3"/>
        <v>2</v>
      </c>
      <c r="Q95">
        <f t="shared" si="4"/>
        <v>2</v>
      </c>
      <c r="R95">
        <f t="shared" si="5"/>
        <v>100</v>
      </c>
      <c r="T95">
        <v>94</v>
      </c>
    </row>
    <row r="96" spans="1:20" x14ac:dyDescent="0.25">
      <c r="A96">
        <v>7</v>
      </c>
      <c r="B96">
        <v>300</v>
      </c>
      <c r="C96">
        <v>13</v>
      </c>
      <c r="D96" t="s">
        <v>9</v>
      </c>
      <c r="E96" t="s">
        <v>9</v>
      </c>
      <c r="F96" t="s">
        <v>10</v>
      </c>
      <c r="G96">
        <v>1</v>
      </c>
      <c r="H96">
        <v>1</v>
      </c>
      <c r="I96" s="2">
        <v>1.2870370370370372E-2</v>
      </c>
      <c r="J96" s="2">
        <v>0</v>
      </c>
      <c r="K96">
        <v>1</v>
      </c>
      <c r="L96">
        <v>1</v>
      </c>
      <c r="M96">
        <v>0</v>
      </c>
      <c r="N96">
        <v>0</v>
      </c>
      <c r="O96">
        <v>2</v>
      </c>
      <c r="P96">
        <f t="shared" si="3"/>
        <v>2</v>
      </c>
      <c r="Q96">
        <f t="shared" si="4"/>
        <v>1</v>
      </c>
      <c r="R96">
        <f t="shared" si="5"/>
        <v>50</v>
      </c>
      <c r="T96">
        <v>95</v>
      </c>
    </row>
    <row r="97" spans="1:20" x14ac:dyDescent="0.25">
      <c r="A97">
        <v>7</v>
      </c>
      <c r="B97">
        <v>100</v>
      </c>
      <c r="C97">
        <v>15</v>
      </c>
      <c r="D97" t="s">
        <v>10</v>
      </c>
      <c r="E97" t="s">
        <v>9</v>
      </c>
      <c r="F97" t="s">
        <v>9</v>
      </c>
      <c r="G97">
        <v>1</v>
      </c>
      <c r="H97">
        <v>2</v>
      </c>
      <c r="I97" s="2">
        <v>4.7453703703703703E-3</v>
      </c>
      <c r="J97" s="2">
        <v>5.4745370370370373E-3</v>
      </c>
      <c r="K97">
        <v>0</v>
      </c>
      <c r="L97">
        <v>2</v>
      </c>
      <c r="M97">
        <v>1</v>
      </c>
      <c r="N97">
        <v>0</v>
      </c>
      <c r="O97">
        <v>2</v>
      </c>
      <c r="P97">
        <f t="shared" si="3"/>
        <v>2</v>
      </c>
      <c r="Q97">
        <f t="shared" si="4"/>
        <v>0</v>
      </c>
      <c r="R97">
        <f t="shared" si="5"/>
        <v>0</v>
      </c>
      <c r="T97">
        <v>96</v>
      </c>
    </row>
    <row r="98" spans="1:20" x14ac:dyDescent="0.25">
      <c r="A98">
        <v>7</v>
      </c>
      <c r="B98">
        <v>300</v>
      </c>
      <c r="C98">
        <v>23</v>
      </c>
      <c r="D98" t="s">
        <v>10</v>
      </c>
      <c r="E98" t="s">
        <v>9</v>
      </c>
      <c r="F98" t="s">
        <v>10</v>
      </c>
      <c r="G98">
        <v>0</v>
      </c>
      <c r="H98">
        <v>1</v>
      </c>
      <c r="I98" s="2">
        <v>4.7106481481481478E-3</v>
      </c>
      <c r="J98" s="2">
        <v>0</v>
      </c>
      <c r="K98">
        <v>0</v>
      </c>
      <c r="L98">
        <v>1</v>
      </c>
      <c r="M98">
        <v>0</v>
      </c>
      <c r="N98">
        <v>0</v>
      </c>
      <c r="O98">
        <v>2</v>
      </c>
      <c r="P98">
        <f t="shared" si="3"/>
        <v>1</v>
      </c>
      <c r="Q98">
        <f t="shared" si="4"/>
        <v>0</v>
      </c>
      <c r="R98">
        <f t="shared" si="5"/>
        <v>0</v>
      </c>
      <c r="T98">
        <v>97</v>
      </c>
    </row>
    <row r="99" spans="1:20" x14ac:dyDescent="0.25">
      <c r="A99">
        <v>7</v>
      </c>
      <c r="B99">
        <v>300</v>
      </c>
      <c r="C99">
        <v>39</v>
      </c>
      <c r="D99" t="s">
        <v>10</v>
      </c>
      <c r="E99" t="s">
        <v>9</v>
      </c>
      <c r="F99" t="s">
        <v>10</v>
      </c>
      <c r="G99">
        <v>1</v>
      </c>
      <c r="H99">
        <v>1</v>
      </c>
      <c r="I99" s="2">
        <v>6.7361111111111103E-3</v>
      </c>
      <c r="J99" s="2">
        <v>0</v>
      </c>
      <c r="K99">
        <v>1</v>
      </c>
      <c r="L99">
        <v>1</v>
      </c>
      <c r="M99">
        <v>0</v>
      </c>
      <c r="N99">
        <v>0</v>
      </c>
      <c r="O99">
        <v>1</v>
      </c>
      <c r="P99">
        <f t="shared" si="3"/>
        <v>2</v>
      </c>
      <c r="Q99">
        <f t="shared" si="4"/>
        <v>1</v>
      </c>
      <c r="R99">
        <f t="shared" si="5"/>
        <v>50</v>
      </c>
      <c r="T99">
        <v>98</v>
      </c>
    </row>
    <row r="100" spans="1:20" x14ac:dyDescent="0.25">
      <c r="A100">
        <v>7</v>
      </c>
      <c r="B100">
        <v>100</v>
      </c>
      <c r="C100">
        <v>76</v>
      </c>
      <c r="D100" t="s">
        <v>10</v>
      </c>
      <c r="E100" t="s">
        <v>9</v>
      </c>
      <c r="F100" t="s">
        <v>10</v>
      </c>
      <c r="G100">
        <v>0</v>
      </c>
      <c r="H100">
        <v>1</v>
      </c>
      <c r="I100" s="2">
        <v>5.6712962962962956E-4</v>
      </c>
      <c r="J100" s="2">
        <v>0</v>
      </c>
      <c r="K100">
        <v>0</v>
      </c>
      <c r="L100">
        <v>1</v>
      </c>
      <c r="M100">
        <v>0</v>
      </c>
      <c r="N100">
        <v>0</v>
      </c>
      <c r="O100">
        <v>1</v>
      </c>
      <c r="P100">
        <f t="shared" si="3"/>
        <v>1</v>
      </c>
      <c r="Q100">
        <f t="shared" si="4"/>
        <v>0</v>
      </c>
      <c r="R100">
        <f t="shared" si="5"/>
        <v>0</v>
      </c>
      <c r="T100">
        <v>99</v>
      </c>
    </row>
    <row r="101" spans="1:20" x14ac:dyDescent="0.25">
      <c r="A101">
        <v>8</v>
      </c>
      <c r="B101">
        <v>100</v>
      </c>
      <c r="C101">
        <v>17</v>
      </c>
      <c r="D101" t="s">
        <v>9</v>
      </c>
      <c r="E101" t="s">
        <v>9</v>
      </c>
      <c r="F101" t="s">
        <v>10</v>
      </c>
      <c r="G101">
        <v>1</v>
      </c>
      <c r="H101">
        <v>0</v>
      </c>
      <c r="I101" s="2">
        <v>1.5624999999999999E-3</v>
      </c>
      <c r="J101" s="2">
        <v>0</v>
      </c>
      <c r="K101">
        <v>1</v>
      </c>
      <c r="L101">
        <v>0</v>
      </c>
      <c r="M101">
        <v>0</v>
      </c>
      <c r="N101">
        <v>0</v>
      </c>
      <c r="O101">
        <v>2</v>
      </c>
      <c r="P101">
        <f t="shared" si="3"/>
        <v>1</v>
      </c>
      <c r="Q101">
        <f t="shared" si="4"/>
        <v>1</v>
      </c>
      <c r="R101">
        <f t="shared" si="5"/>
        <v>100</v>
      </c>
      <c r="T101">
        <v>100</v>
      </c>
    </row>
    <row r="102" spans="1:20" x14ac:dyDescent="0.25">
      <c r="A102">
        <v>8</v>
      </c>
      <c r="B102">
        <v>100</v>
      </c>
      <c r="C102">
        <v>57</v>
      </c>
      <c r="D102" t="s">
        <v>9</v>
      </c>
      <c r="E102" t="s">
        <v>9</v>
      </c>
      <c r="F102" t="s">
        <v>10</v>
      </c>
      <c r="G102">
        <v>2</v>
      </c>
      <c r="H102">
        <v>0</v>
      </c>
      <c r="I102" s="2">
        <v>5.1273148148148146E-3</v>
      </c>
      <c r="J102" s="2">
        <v>0</v>
      </c>
      <c r="K102">
        <v>2</v>
      </c>
      <c r="L102">
        <v>0</v>
      </c>
      <c r="M102">
        <v>0</v>
      </c>
      <c r="N102">
        <v>0</v>
      </c>
      <c r="O102">
        <v>2</v>
      </c>
      <c r="P102">
        <f t="shared" si="3"/>
        <v>2</v>
      </c>
      <c r="Q102">
        <f t="shared" si="4"/>
        <v>2</v>
      </c>
      <c r="R102">
        <f t="shared" si="5"/>
        <v>100</v>
      </c>
      <c r="T102">
        <v>101</v>
      </c>
    </row>
    <row r="103" spans="1:20" x14ac:dyDescent="0.25">
      <c r="A103">
        <v>8</v>
      </c>
      <c r="B103">
        <v>300</v>
      </c>
      <c r="C103">
        <v>57</v>
      </c>
      <c r="D103" t="s">
        <v>9</v>
      </c>
      <c r="E103" t="s">
        <v>9</v>
      </c>
      <c r="F103" t="s">
        <v>10</v>
      </c>
      <c r="G103">
        <v>0</v>
      </c>
      <c r="H103">
        <v>1</v>
      </c>
      <c r="I103" s="2">
        <v>3.7268518518518514E-3</v>
      </c>
      <c r="J103" s="2">
        <v>0</v>
      </c>
      <c r="K103">
        <v>0</v>
      </c>
      <c r="L103">
        <v>1</v>
      </c>
      <c r="M103">
        <v>0</v>
      </c>
      <c r="N103">
        <v>0</v>
      </c>
      <c r="O103">
        <v>2</v>
      </c>
      <c r="P103">
        <f t="shared" si="3"/>
        <v>1</v>
      </c>
      <c r="Q103">
        <f t="shared" si="4"/>
        <v>0</v>
      </c>
      <c r="R103">
        <f t="shared" si="5"/>
        <v>0</v>
      </c>
      <c r="T103">
        <v>102</v>
      </c>
    </row>
    <row r="104" spans="1:20" x14ac:dyDescent="0.25">
      <c r="A104">
        <v>8</v>
      </c>
      <c r="B104">
        <v>100</v>
      </c>
      <c r="C104">
        <v>190</v>
      </c>
      <c r="D104" t="s">
        <v>9</v>
      </c>
      <c r="E104" t="s">
        <v>9</v>
      </c>
      <c r="F104" t="s">
        <v>10</v>
      </c>
      <c r="G104">
        <v>1</v>
      </c>
      <c r="H104">
        <v>0</v>
      </c>
      <c r="I104" s="2">
        <v>3.4375E-3</v>
      </c>
      <c r="J104" s="2">
        <v>0</v>
      </c>
      <c r="K104">
        <v>1</v>
      </c>
      <c r="L104">
        <v>0</v>
      </c>
      <c r="M104">
        <v>0</v>
      </c>
      <c r="N104">
        <v>0</v>
      </c>
      <c r="O104">
        <v>2</v>
      </c>
      <c r="P104">
        <f t="shared" si="3"/>
        <v>1</v>
      </c>
      <c r="Q104">
        <f t="shared" si="4"/>
        <v>1</v>
      </c>
      <c r="R104">
        <f t="shared" si="5"/>
        <v>100</v>
      </c>
      <c r="T104">
        <v>103</v>
      </c>
    </row>
    <row r="105" spans="1:20" x14ac:dyDescent="0.25">
      <c r="A105">
        <v>8</v>
      </c>
      <c r="B105">
        <v>100</v>
      </c>
      <c r="C105">
        <v>192</v>
      </c>
      <c r="D105" t="s">
        <v>9</v>
      </c>
      <c r="E105" t="s">
        <v>9</v>
      </c>
      <c r="F105" t="s">
        <v>9</v>
      </c>
      <c r="G105">
        <v>2</v>
      </c>
      <c r="H105">
        <v>0</v>
      </c>
      <c r="I105" s="2">
        <v>1.7592592592592592E-3</v>
      </c>
      <c r="J105" s="2">
        <v>1.4814814814814814E-3</v>
      </c>
      <c r="K105">
        <v>1</v>
      </c>
      <c r="L105">
        <v>0</v>
      </c>
      <c r="M105">
        <v>1</v>
      </c>
      <c r="N105">
        <v>0</v>
      </c>
      <c r="O105">
        <v>2</v>
      </c>
      <c r="P105">
        <f t="shared" si="3"/>
        <v>1</v>
      </c>
      <c r="Q105">
        <f t="shared" si="4"/>
        <v>1</v>
      </c>
      <c r="R105">
        <f t="shared" si="5"/>
        <v>100</v>
      </c>
      <c r="T105">
        <v>104</v>
      </c>
    </row>
    <row r="106" spans="1:20" x14ac:dyDescent="0.25">
      <c r="A106">
        <v>8</v>
      </c>
      <c r="B106">
        <v>100</v>
      </c>
      <c r="C106">
        <v>196</v>
      </c>
      <c r="D106" t="s">
        <v>9</v>
      </c>
      <c r="E106" t="s">
        <v>9</v>
      </c>
      <c r="F106" t="s">
        <v>10</v>
      </c>
      <c r="G106">
        <v>2</v>
      </c>
      <c r="H106">
        <v>0</v>
      </c>
      <c r="I106" s="2">
        <v>5.5208333333333333E-3</v>
      </c>
      <c r="J106" s="2">
        <v>0</v>
      </c>
      <c r="K106">
        <v>2</v>
      </c>
      <c r="L106">
        <v>0</v>
      </c>
      <c r="M106">
        <v>0</v>
      </c>
      <c r="N106">
        <v>0</v>
      </c>
      <c r="O106">
        <v>2</v>
      </c>
      <c r="P106">
        <f t="shared" si="3"/>
        <v>2</v>
      </c>
      <c r="Q106">
        <f t="shared" si="4"/>
        <v>2</v>
      </c>
      <c r="R106">
        <f t="shared" si="5"/>
        <v>100</v>
      </c>
      <c r="T106">
        <v>105</v>
      </c>
    </row>
    <row r="107" spans="1:20" x14ac:dyDescent="0.25">
      <c r="A107">
        <v>8</v>
      </c>
      <c r="B107">
        <v>100</v>
      </c>
      <c r="C107">
        <v>16</v>
      </c>
      <c r="D107" t="s">
        <v>10</v>
      </c>
      <c r="E107" t="s">
        <v>9</v>
      </c>
      <c r="F107" t="s">
        <v>10</v>
      </c>
      <c r="G107">
        <v>1</v>
      </c>
      <c r="H107">
        <v>0</v>
      </c>
      <c r="I107" s="2">
        <v>1.5972222222222221E-3</v>
      </c>
      <c r="J107" s="2">
        <v>0</v>
      </c>
      <c r="K107">
        <v>2</v>
      </c>
      <c r="L107">
        <v>0</v>
      </c>
      <c r="M107">
        <v>0</v>
      </c>
      <c r="N107">
        <v>0</v>
      </c>
      <c r="O107">
        <v>1</v>
      </c>
      <c r="P107">
        <f t="shared" si="3"/>
        <v>2</v>
      </c>
      <c r="Q107">
        <f t="shared" si="4"/>
        <v>2</v>
      </c>
      <c r="R107">
        <f t="shared" si="5"/>
        <v>100</v>
      </c>
      <c r="T107">
        <v>106</v>
      </c>
    </row>
    <row r="108" spans="1:20" x14ac:dyDescent="0.25">
      <c r="A108">
        <v>8</v>
      </c>
      <c r="B108">
        <v>300</v>
      </c>
      <c r="C108">
        <v>48</v>
      </c>
      <c r="D108" t="s">
        <v>9</v>
      </c>
      <c r="E108" t="s">
        <v>9</v>
      </c>
      <c r="F108" t="s">
        <v>10</v>
      </c>
      <c r="G108">
        <v>0</v>
      </c>
      <c r="H108">
        <v>1</v>
      </c>
      <c r="I108" s="2">
        <v>3.7268518518518514E-3</v>
      </c>
      <c r="J108" s="2">
        <v>0</v>
      </c>
      <c r="K108">
        <v>0</v>
      </c>
      <c r="L108">
        <v>1</v>
      </c>
      <c r="M108">
        <v>0</v>
      </c>
      <c r="N108">
        <v>0</v>
      </c>
      <c r="O108">
        <v>1</v>
      </c>
      <c r="P108">
        <f t="shared" si="3"/>
        <v>1</v>
      </c>
      <c r="Q108">
        <f t="shared" si="4"/>
        <v>0</v>
      </c>
      <c r="R108">
        <f t="shared" si="5"/>
        <v>0</v>
      </c>
      <c r="T108">
        <v>107</v>
      </c>
    </row>
    <row r="109" spans="1:20" x14ac:dyDescent="0.25">
      <c r="A109">
        <v>8</v>
      </c>
      <c r="B109">
        <v>100</v>
      </c>
      <c r="C109">
        <v>188</v>
      </c>
      <c r="D109" t="s">
        <v>9</v>
      </c>
      <c r="E109" t="s">
        <v>9</v>
      </c>
      <c r="F109" t="s">
        <v>10</v>
      </c>
      <c r="G109">
        <v>1</v>
      </c>
      <c r="H109">
        <v>0</v>
      </c>
      <c r="I109" s="2">
        <v>9.7222222222222209E-4</v>
      </c>
      <c r="J109" s="2">
        <v>0</v>
      </c>
      <c r="K109">
        <v>1</v>
      </c>
      <c r="L109">
        <v>0</v>
      </c>
      <c r="M109">
        <v>0</v>
      </c>
      <c r="N109">
        <v>0</v>
      </c>
      <c r="O109">
        <v>1</v>
      </c>
      <c r="P109">
        <f t="shared" si="3"/>
        <v>1</v>
      </c>
      <c r="Q109">
        <f t="shared" si="4"/>
        <v>1</v>
      </c>
      <c r="R109">
        <f t="shared" si="5"/>
        <v>100</v>
      </c>
      <c r="T109">
        <v>108</v>
      </c>
    </row>
    <row r="110" spans="1:20" x14ac:dyDescent="0.25">
      <c r="A110">
        <v>8</v>
      </c>
      <c r="B110">
        <v>100</v>
      </c>
      <c r="C110">
        <v>189</v>
      </c>
      <c r="D110" t="s">
        <v>9</v>
      </c>
      <c r="E110" t="s">
        <v>9</v>
      </c>
      <c r="F110" t="s">
        <v>10</v>
      </c>
      <c r="G110">
        <v>1</v>
      </c>
      <c r="H110">
        <v>0</v>
      </c>
      <c r="I110" s="2">
        <v>1.4814814814814814E-3</v>
      </c>
      <c r="J110" s="2">
        <v>0</v>
      </c>
      <c r="K110">
        <v>1</v>
      </c>
      <c r="L110">
        <v>0</v>
      </c>
      <c r="M110">
        <v>0</v>
      </c>
      <c r="N110">
        <v>0</v>
      </c>
      <c r="O110">
        <v>1</v>
      </c>
      <c r="P110">
        <f t="shared" si="3"/>
        <v>1</v>
      </c>
      <c r="Q110">
        <f t="shared" si="4"/>
        <v>1</v>
      </c>
      <c r="R110">
        <f t="shared" si="5"/>
        <v>100</v>
      </c>
      <c r="T110">
        <v>109</v>
      </c>
    </row>
    <row r="111" spans="1:20" x14ac:dyDescent="0.25">
      <c r="A111">
        <v>8</v>
      </c>
      <c r="B111">
        <v>100</v>
      </c>
      <c r="C111">
        <v>204</v>
      </c>
      <c r="D111" t="s">
        <v>10</v>
      </c>
      <c r="E111" t="s">
        <v>9</v>
      </c>
      <c r="F111" t="s">
        <v>10</v>
      </c>
      <c r="G111">
        <v>1</v>
      </c>
      <c r="H111">
        <v>0</v>
      </c>
      <c r="I111" s="2">
        <v>1.5624999999999999E-3</v>
      </c>
      <c r="J111" s="2">
        <v>0</v>
      </c>
      <c r="K111">
        <v>1</v>
      </c>
      <c r="L111">
        <v>0</v>
      </c>
      <c r="M111">
        <v>0</v>
      </c>
      <c r="N111">
        <v>0</v>
      </c>
      <c r="O111">
        <v>1</v>
      </c>
      <c r="P111">
        <f t="shared" si="3"/>
        <v>1</v>
      </c>
      <c r="Q111">
        <f t="shared" si="4"/>
        <v>1</v>
      </c>
      <c r="R111">
        <f t="shared" si="5"/>
        <v>100</v>
      </c>
      <c r="T111">
        <v>110</v>
      </c>
    </row>
    <row r="112" spans="1:20" x14ac:dyDescent="0.25">
      <c r="A112">
        <v>8</v>
      </c>
      <c r="B112">
        <v>100</v>
      </c>
      <c r="C112">
        <v>206</v>
      </c>
      <c r="D112" t="s">
        <v>10</v>
      </c>
      <c r="E112" t="s">
        <v>9</v>
      </c>
      <c r="F112" t="s">
        <v>10</v>
      </c>
      <c r="G112">
        <v>1</v>
      </c>
      <c r="H112">
        <v>0</v>
      </c>
      <c r="I112" s="2">
        <v>1.3888888888888889E-3</v>
      </c>
      <c r="J112" s="2">
        <v>0</v>
      </c>
      <c r="K112">
        <v>1</v>
      </c>
      <c r="L112">
        <v>0</v>
      </c>
      <c r="M112">
        <v>0</v>
      </c>
      <c r="N112">
        <v>0</v>
      </c>
      <c r="O112">
        <v>1</v>
      </c>
      <c r="P112">
        <f t="shared" si="3"/>
        <v>1</v>
      </c>
      <c r="Q112">
        <f t="shared" si="4"/>
        <v>1</v>
      </c>
      <c r="R112">
        <f t="shared" si="5"/>
        <v>100</v>
      </c>
      <c r="T112">
        <v>111</v>
      </c>
    </row>
    <row r="113" spans="1:20" x14ac:dyDescent="0.25">
      <c r="A113">
        <v>8</v>
      </c>
      <c r="B113">
        <v>300</v>
      </c>
      <c r="C113">
        <v>211</v>
      </c>
      <c r="D113" t="s">
        <v>9</v>
      </c>
      <c r="E113" t="s">
        <v>9</v>
      </c>
      <c r="F113" t="s">
        <v>10</v>
      </c>
      <c r="G113">
        <v>0</v>
      </c>
      <c r="H113">
        <v>1</v>
      </c>
      <c r="I113" s="2">
        <v>7.7546296296296304E-4</v>
      </c>
      <c r="J113" s="2">
        <v>0</v>
      </c>
      <c r="K113">
        <v>0</v>
      </c>
      <c r="L113">
        <v>1</v>
      </c>
      <c r="M113">
        <v>0</v>
      </c>
      <c r="N113">
        <v>0</v>
      </c>
      <c r="O113">
        <v>1</v>
      </c>
      <c r="P113">
        <f t="shared" si="3"/>
        <v>1</v>
      </c>
      <c r="Q113">
        <f t="shared" si="4"/>
        <v>0</v>
      </c>
      <c r="R113">
        <f t="shared" si="5"/>
        <v>0</v>
      </c>
      <c r="T113">
        <v>112</v>
      </c>
    </row>
    <row r="114" spans="1:20" x14ac:dyDescent="0.25">
      <c r="A114">
        <v>8</v>
      </c>
      <c r="B114">
        <v>300</v>
      </c>
      <c r="C114">
        <v>219</v>
      </c>
      <c r="D114" t="s">
        <v>10</v>
      </c>
      <c r="E114" t="s">
        <v>9</v>
      </c>
      <c r="F114" t="s">
        <v>10</v>
      </c>
      <c r="G114">
        <v>1</v>
      </c>
      <c r="H114">
        <v>1</v>
      </c>
      <c r="I114" s="2">
        <v>4.3287037037037035E-3</v>
      </c>
      <c r="J114" s="2">
        <v>0</v>
      </c>
      <c r="K114">
        <v>1</v>
      </c>
      <c r="L114">
        <v>1</v>
      </c>
      <c r="M114">
        <v>0</v>
      </c>
      <c r="N114">
        <v>0</v>
      </c>
      <c r="O114">
        <v>1</v>
      </c>
      <c r="P114">
        <f t="shared" si="3"/>
        <v>2</v>
      </c>
      <c r="Q114">
        <f t="shared" si="4"/>
        <v>1</v>
      </c>
      <c r="R114">
        <f t="shared" si="5"/>
        <v>50</v>
      </c>
      <c r="T114">
        <v>113</v>
      </c>
    </row>
    <row r="115" spans="1:20" x14ac:dyDescent="0.25">
      <c r="A115">
        <v>8</v>
      </c>
      <c r="B115">
        <v>300</v>
      </c>
      <c r="C115">
        <v>221</v>
      </c>
      <c r="D115" t="s">
        <v>10</v>
      </c>
      <c r="E115" t="s">
        <v>9</v>
      </c>
      <c r="F115" t="s">
        <v>10</v>
      </c>
      <c r="G115">
        <v>0</v>
      </c>
      <c r="H115">
        <v>1</v>
      </c>
      <c r="I115" s="2">
        <v>2.7662037037037034E-3</v>
      </c>
      <c r="J115" s="2">
        <v>0</v>
      </c>
      <c r="K115">
        <v>0</v>
      </c>
      <c r="L115">
        <v>1</v>
      </c>
      <c r="M115">
        <v>0</v>
      </c>
      <c r="N115">
        <v>0</v>
      </c>
      <c r="O115">
        <v>1</v>
      </c>
      <c r="P115">
        <f t="shared" si="3"/>
        <v>1</v>
      </c>
      <c r="Q115">
        <f t="shared" si="4"/>
        <v>0</v>
      </c>
      <c r="R115">
        <f t="shared" si="5"/>
        <v>0</v>
      </c>
      <c r="T115">
        <v>114</v>
      </c>
    </row>
    <row r="116" spans="1:20" x14ac:dyDescent="0.25">
      <c r="A116">
        <v>8</v>
      </c>
      <c r="B116">
        <v>300</v>
      </c>
      <c r="C116">
        <v>222</v>
      </c>
      <c r="D116" t="s">
        <v>10</v>
      </c>
      <c r="E116" t="s">
        <v>9</v>
      </c>
      <c r="F116" t="s">
        <v>10</v>
      </c>
      <c r="G116">
        <v>0</v>
      </c>
      <c r="H116">
        <v>1</v>
      </c>
      <c r="I116" s="2">
        <v>3.4490740740740745E-3</v>
      </c>
      <c r="J116" s="2">
        <v>0</v>
      </c>
      <c r="K116">
        <v>0</v>
      </c>
      <c r="L116">
        <v>1</v>
      </c>
      <c r="M116">
        <v>0</v>
      </c>
      <c r="N116">
        <v>0</v>
      </c>
      <c r="O116">
        <v>1</v>
      </c>
      <c r="P116">
        <f t="shared" si="3"/>
        <v>1</v>
      </c>
      <c r="Q116">
        <f t="shared" si="4"/>
        <v>0</v>
      </c>
      <c r="R116">
        <f t="shared" si="5"/>
        <v>0</v>
      </c>
      <c r="T116">
        <v>115</v>
      </c>
    </row>
    <row r="117" spans="1:20" x14ac:dyDescent="0.25">
      <c r="A117">
        <v>8</v>
      </c>
      <c r="B117">
        <v>300</v>
      </c>
      <c r="C117">
        <v>223</v>
      </c>
      <c r="D117" t="s">
        <v>10</v>
      </c>
      <c r="E117" t="s">
        <v>9</v>
      </c>
      <c r="F117" t="s">
        <v>10</v>
      </c>
      <c r="G117">
        <v>0</v>
      </c>
      <c r="H117">
        <v>1</v>
      </c>
      <c r="I117" s="2">
        <v>3.414351851851852E-3</v>
      </c>
      <c r="J117" s="2">
        <v>0</v>
      </c>
      <c r="K117">
        <v>0</v>
      </c>
      <c r="L117">
        <v>1</v>
      </c>
      <c r="M117">
        <v>0</v>
      </c>
      <c r="N117">
        <v>0</v>
      </c>
      <c r="O117">
        <v>1</v>
      </c>
      <c r="P117">
        <f t="shared" si="3"/>
        <v>1</v>
      </c>
      <c r="Q117">
        <f t="shared" si="4"/>
        <v>0</v>
      </c>
      <c r="R117">
        <f t="shared" si="5"/>
        <v>0</v>
      </c>
      <c r="T117">
        <v>116</v>
      </c>
    </row>
    <row r="118" spans="1:20" x14ac:dyDescent="0.25">
      <c r="A118">
        <v>8</v>
      </c>
      <c r="B118">
        <v>300</v>
      </c>
      <c r="C118">
        <v>224</v>
      </c>
      <c r="D118" t="s">
        <v>10</v>
      </c>
      <c r="E118" t="s">
        <v>9</v>
      </c>
      <c r="F118" t="s">
        <v>10</v>
      </c>
      <c r="G118">
        <v>0</v>
      </c>
      <c r="H118">
        <v>1</v>
      </c>
      <c r="I118" s="2">
        <v>7.8703703703703705E-4</v>
      </c>
      <c r="J118" s="2">
        <v>0</v>
      </c>
      <c r="K118">
        <v>0</v>
      </c>
      <c r="L118">
        <v>1</v>
      </c>
      <c r="M118">
        <v>0</v>
      </c>
      <c r="N118">
        <v>0</v>
      </c>
      <c r="O118">
        <v>1</v>
      </c>
      <c r="P118">
        <f t="shared" si="3"/>
        <v>1</v>
      </c>
      <c r="Q118">
        <f t="shared" si="4"/>
        <v>0</v>
      </c>
      <c r="R118">
        <f t="shared" si="5"/>
        <v>0</v>
      </c>
      <c r="T118">
        <v>117</v>
      </c>
    </row>
    <row r="119" spans="1:20" x14ac:dyDescent="0.25">
      <c r="A119">
        <v>9</v>
      </c>
      <c r="B119">
        <v>100</v>
      </c>
      <c r="C119">
        <v>4</v>
      </c>
      <c r="D119" t="s">
        <v>9</v>
      </c>
      <c r="E119" t="s">
        <v>9</v>
      </c>
      <c r="F119" t="s">
        <v>10</v>
      </c>
      <c r="G119">
        <v>1</v>
      </c>
      <c r="H119">
        <v>0</v>
      </c>
      <c r="I119" s="3">
        <v>8.449074074074075E-4</v>
      </c>
      <c r="J119" s="3">
        <v>0</v>
      </c>
      <c r="K119" s="4">
        <v>1</v>
      </c>
      <c r="L119" s="4">
        <v>0</v>
      </c>
      <c r="M119" s="4">
        <v>0</v>
      </c>
      <c r="N119" s="4">
        <v>0</v>
      </c>
      <c r="O119" s="4">
        <v>2</v>
      </c>
      <c r="P119">
        <f t="shared" si="3"/>
        <v>1</v>
      </c>
      <c r="Q119">
        <f t="shared" si="4"/>
        <v>1</v>
      </c>
      <c r="R119">
        <f t="shared" si="5"/>
        <v>100</v>
      </c>
      <c r="T119">
        <v>118</v>
      </c>
    </row>
    <row r="120" spans="1:20" x14ac:dyDescent="0.25">
      <c r="A120">
        <v>9</v>
      </c>
      <c r="B120">
        <v>300</v>
      </c>
      <c r="C120">
        <v>4</v>
      </c>
      <c r="D120" t="s">
        <v>9</v>
      </c>
      <c r="E120" t="s">
        <v>9</v>
      </c>
      <c r="F120" t="s">
        <v>10</v>
      </c>
      <c r="G120">
        <v>2</v>
      </c>
      <c r="H120">
        <v>0</v>
      </c>
      <c r="I120" s="3">
        <v>1.2372685185185186E-2</v>
      </c>
      <c r="J120" s="3">
        <v>0</v>
      </c>
      <c r="K120" s="4">
        <v>2</v>
      </c>
      <c r="L120" s="4">
        <v>0</v>
      </c>
      <c r="M120" s="4">
        <v>0</v>
      </c>
      <c r="N120" s="4">
        <v>0</v>
      </c>
      <c r="O120" s="4">
        <v>2</v>
      </c>
      <c r="P120">
        <f t="shared" si="3"/>
        <v>2</v>
      </c>
      <c r="Q120">
        <f t="shared" si="4"/>
        <v>2</v>
      </c>
      <c r="R120">
        <f t="shared" si="5"/>
        <v>100</v>
      </c>
      <c r="T120">
        <v>119</v>
      </c>
    </row>
    <row r="121" spans="1:20" x14ac:dyDescent="0.25">
      <c r="A121">
        <v>9</v>
      </c>
      <c r="B121">
        <v>100</v>
      </c>
      <c r="C121">
        <v>41</v>
      </c>
      <c r="D121" t="s">
        <v>9</v>
      </c>
      <c r="E121" t="s">
        <v>9</v>
      </c>
      <c r="F121" t="s">
        <v>10</v>
      </c>
      <c r="G121">
        <v>1</v>
      </c>
      <c r="H121">
        <v>0</v>
      </c>
      <c r="I121" s="3">
        <v>2.5694444444444445E-3</v>
      </c>
      <c r="J121" s="3">
        <v>0</v>
      </c>
      <c r="K121" s="4">
        <v>1</v>
      </c>
      <c r="L121" s="4">
        <v>0</v>
      </c>
      <c r="M121" s="4">
        <v>0</v>
      </c>
      <c r="N121" s="4">
        <v>0</v>
      </c>
      <c r="O121" s="4">
        <v>2</v>
      </c>
      <c r="P121">
        <f t="shared" si="3"/>
        <v>1</v>
      </c>
      <c r="Q121">
        <f t="shared" si="4"/>
        <v>1</v>
      </c>
      <c r="R121">
        <f t="shared" si="5"/>
        <v>100</v>
      </c>
      <c r="T121">
        <v>120</v>
      </c>
    </row>
    <row r="122" spans="1:20" x14ac:dyDescent="0.25">
      <c r="A122">
        <v>9</v>
      </c>
      <c r="B122">
        <v>300</v>
      </c>
      <c r="C122">
        <v>43</v>
      </c>
      <c r="D122" t="s">
        <v>9</v>
      </c>
      <c r="E122" t="s">
        <v>9</v>
      </c>
      <c r="F122" t="s">
        <v>9</v>
      </c>
      <c r="G122">
        <v>3</v>
      </c>
      <c r="H122">
        <v>0</v>
      </c>
      <c r="I122" s="3">
        <v>2.7662037037037034E-3</v>
      </c>
      <c r="J122" s="3">
        <v>8.8657407407407417E-3</v>
      </c>
      <c r="K122" s="4">
        <v>2</v>
      </c>
      <c r="L122" s="4">
        <v>0</v>
      </c>
      <c r="M122" s="4">
        <v>1</v>
      </c>
      <c r="N122" s="4">
        <v>0</v>
      </c>
      <c r="O122" s="4">
        <v>2</v>
      </c>
      <c r="P122">
        <f t="shared" si="3"/>
        <v>2</v>
      </c>
      <c r="Q122">
        <f t="shared" si="4"/>
        <v>2</v>
      </c>
      <c r="R122">
        <f t="shared" si="5"/>
        <v>100</v>
      </c>
      <c r="T122">
        <v>121</v>
      </c>
    </row>
    <row r="123" spans="1:20" x14ac:dyDescent="0.25">
      <c r="A123">
        <v>9</v>
      </c>
      <c r="B123">
        <v>100</v>
      </c>
      <c r="C123">
        <v>103</v>
      </c>
      <c r="D123" t="s">
        <v>9</v>
      </c>
      <c r="E123" t="s">
        <v>9</v>
      </c>
      <c r="F123" t="s">
        <v>10</v>
      </c>
      <c r="G123">
        <v>1</v>
      </c>
      <c r="H123">
        <v>0</v>
      </c>
      <c r="I123" s="3">
        <v>9.2592592592592585E-4</v>
      </c>
      <c r="J123" s="3">
        <v>0</v>
      </c>
      <c r="K123" s="4">
        <v>1</v>
      </c>
      <c r="L123" s="4">
        <v>0</v>
      </c>
      <c r="M123" s="4">
        <v>0</v>
      </c>
      <c r="N123" s="4">
        <v>0</v>
      </c>
      <c r="O123" s="4">
        <v>2</v>
      </c>
      <c r="P123">
        <f t="shared" si="3"/>
        <v>1</v>
      </c>
      <c r="Q123">
        <f t="shared" si="4"/>
        <v>1</v>
      </c>
      <c r="R123">
        <f t="shared" si="5"/>
        <v>100</v>
      </c>
      <c r="T123">
        <v>122</v>
      </c>
    </row>
    <row r="124" spans="1:20" x14ac:dyDescent="0.25">
      <c r="A124">
        <v>9</v>
      </c>
      <c r="B124">
        <v>100</v>
      </c>
      <c r="C124">
        <v>106</v>
      </c>
      <c r="D124" t="s">
        <v>10</v>
      </c>
      <c r="E124" t="s">
        <v>9</v>
      </c>
      <c r="F124" t="s">
        <v>10</v>
      </c>
      <c r="G124">
        <v>0</v>
      </c>
      <c r="H124">
        <v>1</v>
      </c>
      <c r="I124" s="3">
        <v>5.6712962962962956E-4</v>
      </c>
      <c r="J124" s="3">
        <v>0</v>
      </c>
      <c r="K124" s="4">
        <v>0</v>
      </c>
      <c r="L124" s="4">
        <v>1</v>
      </c>
      <c r="M124" s="4">
        <v>0</v>
      </c>
      <c r="N124" s="4">
        <v>0</v>
      </c>
      <c r="O124" s="4">
        <v>2</v>
      </c>
      <c r="P124">
        <f t="shared" si="3"/>
        <v>1</v>
      </c>
      <c r="Q124">
        <f t="shared" si="4"/>
        <v>0</v>
      </c>
      <c r="R124">
        <f t="shared" si="5"/>
        <v>0</v>
      </c>
      <c r="T124">
        <v>123</v>
      </c>
    </row>
    <row r="125" spans="1:20" x14ac:dyDescent="0.25">
      <c r="A125">
        <v>9</v>
      </c>
      <c r="B125">
        <v>300</v>
      </c>
      <c r="C125">
        <v>107</v>
      </c>
      <c r="D125" t="s">
        <v>10</v>
      </c>
      <c r="E125" t="s">
        <v>9</v>
      </c>
      <c r="F125" t="s">
        <v>9</v>
      </c>
      <c r="G125">
        <v>3</v>
      </c>
      <c r="H125">
        <v>1</v>
      </c>
      <c r="I125" s="3">
        <v>7.5694444444444446E-3</v>
      </c>
      <c r="J125" s="3">
        <v>5.0810185185185186E-3</v>
      </c>
      <c r="K125" s="4">
        <v>2</v>
      </c>
      <c r="L125" s="4">
        <v>1</v>
      </c>
      <c r="M125" s="4">
        <v>1</v>
      </c>
      <c r="N125" s="4">
        <v>0</v>
      </c>
      <c r="O125" s="4">
        <v>2</v>
      </c>
      <c r="P125">
        <f t="shared" si="3"/>
        <v>3</v>
      </c>
      <c r="Q125">
        <f t="shared" si="4"/>
        <v>2</v>
      </c>
      <c r="R125">
        <f t="shared" si="5"/>
        <v>66.666666666666657</v>
      </c>
      <c r="T125">
        <v>124</v>
      </c>
    </row>
    <row r="126" spans="1:20" x14ac:dyDescent="0.25">
      <c r="A126">
        <v>9</v>
      </c>
      <c r="B126">
        <v>300</v>
      </c>
      <c r="C126">
        <v>3</v>
      </c>
      <c r="D126" t="s">
        <v>9</v>
      </c>
      <c r="E126" t="s">
        <v>9</v>
      </c>
      <c r="F126" t="s">
        <v>10</v>
      </c>
      <c r="G126">
        <v>1</v>
      </c>
      <c r="H126">
        <v>0</v>
      </c>
      <c r="I126" s="3">
        <v>4.1666666666666666E-3</v>
      </c>
      <c r="J126" s="3">
        <v>0</v>
      </c>
      <c r="K126" s="4">
        <v>1</v>
      </c>
      <c r="L126" s="4">
        <v>0</v>
      </c>
      <c r="M126" s="4">
        <v>0</v>
      </c>
      <c r="N126" s="4">
        <v>0</v>
      </c>
      <c r="O126" s="4">
        <v>1</v>
      </c>
      <c r="P126">
        <f t="shared" si="3"/>
        <v>1</v>
      </c>
      <c r="Q126">
        <f t="shared" si="4"/>
        <v>1</v>
      </c>
      <c r="R126">
        <f t="shared" si="5"/>
        <v>100</v>
      </c>
      <c r="T126">
        <v>125</v>
      </c>
    </row>
    <row r="127" spans="1:20" x14ac:dyDescent="0.25">
      <c r="A127">
        <v>9</v>
      </c>
      <c r="B127">
        <v>300</v>
      </c>
      <c r="C127">
        <v>14</v>
      </c>
      <c r="D127" t="s">
        <v>9</v>
      </c>
      <c r="E127" t="s">
        <v>9</v>
      </c>
      <c r="F127" t="s">
        <v>10</v>
      </c>
      <c r="G127">
        <v>3</v>
      </c>
      <c r="H127">
        <v>0</v>
      </c>
      <c r="I127" s="3">
        <v>7.5810185185185182E-3</v>
      </c>
      <c r="J127" s="3">
        <v>0</v>
      </c>
      <c r="K127" s="4">
        <v>3</v>
      </c>
      <c r="L127" s="4">
        <v>0</v>
      </c>
      <c r="M127" s="4">
        <v>0</v>
      </c>
      <c r="N127" s="4">
        <v>0</v>
      </c>
      <c r="O127" s="4">
        <v>1</v>
      </c>
      <c r="P127">
        <f t="shared" si="3"/>
        <v>3</v>
      </c>
      <c r="Q127">
        <f t="shared" si="4"/>
        <v>3</v>
      </c>
      <c r="R127">
        <f t="shared" si="5"/>
        <v>100</v>
      </c>
      <c r="T127">
        <v>126</v>
      </c>
    </row>
    <row r="128" spans="1:20" x14ac:dyDescent="0.25">
      <c r="A128">
        <v>9</v>
      </c>
      <c r="B128">
        <v>300</v>
      </c>
      <c r="C128">
        <v>35</v>
      </c>
      <c r="D128" t="s">
        <v>10</v>
      </c>
      <c r="E128" t="s">
        <v>9</v>
      </c>
      <c r="F128" t="s">
        <v>10</v>
      </c>
      <c r="G128">
        <v>1</v>
      </c>
      <c r="H128">
        <v>0</v>
      </c>
      <c r="I128" s="3">
        <v>0.30486111111111108</v>
      </c>
      <c r="J128" s="3">
        <v>0</v>
      </c>
      <c r="K128" s="4">
        <v>1</v>
      </c>
      <c r="L128" s="4">
        <v>0</v>
      </c>
      <c r="M128" s="4">
        <v>0</v>
      </c>
      <c r="N128" s="4">
        <v>0</v>
      </c>
      <c r="O128" s="4">
        <v>1</v>
      </c>
      <c r="P128">
        <f t="shared" si="3"/>
        <v>1</v>
      </c>
      <c r="Q128">
        <f t="shared" si="4"/>
        <v>1</v>
      </c>
      <c r="R128">
        <f t="shared" si="5"/>
        <v>100</v>
      </c>
      <c r="T128">
        <v>127</v>
      </c>
    </row>
    <row r="129" spans="1:20" x14ac:dyDescent="0.25">
      <c r="A129">
        <v>9</v>
      </c>
      <c r="B129">
        <v>100</v>
      </c>
      <c r="C129">
        <v>42</v>
      </c>
      <c r="D129" t="s">
        <v>10</v>
      </c>
      <c r="E129" t="s">
        <v>9</v>
      </c>
      <c r="F129" t="s">
        <v>10</v>
      </c>
      <c r="G129">
        <v>1</v>
      </c>
      <c r="H129">
        <v>0</v>
      </c>
      <c r="I129" s="3">
        <v>1.4004629629629629E-3</v>
      </c>
      <c r="J129" s="3">
        <v>0</v>
      </c>
      <c r="K129" s="4">
        <v>1</v>
      </c>
      <c r="L129" s="4">
        <v>0</v>
      </c>
      <c r="M129" s="4">
        <v>0</v>
      </c>
      <c r="N129" s="4">
        <v>0</v>
      </c>
      <c r="O129" s="4">
        <v>1</v>
      </c>
      <c r="P129">
        <f t="shared" si="3"/>
        <v>1</v>
      </c>
      <c r="Q129">
        <f t="shared" si="4"/>
        <v>1</v>
      </c>
      <c r="R129">
        <f t="shared" si="5"/>
        <v>100</v>
      </c>
      <c r="T129">
        <v>128</v>
      </c>
    </row>
    <row r="130" spans="1:20" x14ac:dyDescent="0.25">
      <c r="A130">
        <v>9</v>
      </c>
      <c r="B130">
        <v>100</v>
      </c>
      <c r="C130">
        <v>101</v>
      </c>
      <c r="D130" t="s">
        <v>9</v>
      </c>
      <c r="E130" t="s">
        <v>9</v>
      </c>
      <c r="F130" t="s">
        <v>10</v>
      </c>
      <c r="G130">
        <v>2</v>
      </c>
      <c r="H130">
        <v>0</v>
      </c>
      <c r="I130" s="3">
        <v>2.8009259259259259E-3</v>
      </c>
      <c r="J130" s="3">
        <v>0</v>
      </c>
      <c r="K130" s="4">
        <v>2</v>
      </c>
      <c r="L130" s="4">
        <v>0</v>
      </c>
      <c r="M130" s="4">
        <v>0</v>
      </c>
      <c r="N130" s="4">
        <v>0</v>
      </c>
      <c r="O130" s="4">
        <v>1</v>
      </c>
      <c r="P130">
        <f t="shared" si="3"/>
        <v>2</v>
      </c>
      <c r="Q130">
        <f t="shared" si="4"/>
        <v>2</v>
      </c>
      <c r="R130">
        <f t="shared" si="5"/>
        <v>100</v>
      </c>
      <c r="T130">
        <v>129</v>
      </c>
    </row>
    <row r="131" spans="1:20" x14ac:dyDescent="0.25">
      <c r="A131">
        <v>9</v>
      </c>
      <c r="B131">
        <v>300</v>
      </c>
      <c r="C131">
        <v>109</v>
      </c>
      <c r="D131" t="s">
        <v>10</v>
      </c>
      <c r="E131" t="s">
        <v>9</v>
      </c>
      <c r="F131" t="s">
        <v>10</v>
      </c>
      <c r="G131">
        <v>1</v>
      </c>
      <c r="H131">
        <v>0</v>
      </c>
      <c r="I131" s="3">
        <v>1.712962962962963E-3</v>
      </c>
      <c r="J131" s="3">
        <v>0</v>
      </c>
      <c r="K131" s="4">
        <v>1</v>
      </c>
      <c r="L131" s="4">
        <v>0</v>
      </c>
      <c r="M131" s="4">
        <v>0</v>
      </c>
      <c r="N131" s="4">
        <v>0</v>
      </c>
      <c r="O131" s="4">
        <v>1</v>
      </c>
      <c r="P131">
        <f t="shared" ref="P131:P146" si="6">K131+L131</f>
        <v>1</v>
      </c>
      <c r="Q131">
        <f t="shared" ref="Q131:Q146" si="7">K131</f>
        <v>1</v>
      </c>
      <c r="R131">
        <f t="shared" ref="R131:R147" si="8">(Q131/P131)*100</f>
        <v>100</v>
      </c>
      <c r="T131">
        <v>130</v>
      </c>
    </row>
    <row r="132" spans="1:20" x14ac:dyDescent="0.25">
      <c r="A132">
        <v>9</v>
      </c>
      <c r="B132">
        <v>300</v>
      </c>
      <c r="C132">
        <v>110</v>
      </c>
      <c r="D132" t="s">
        <v>10</v>
      </c>
      <c r="E132" t="s">
        <v>9</v>
      </c>
      <c r="F132" t="s">
        <v>10</v>
      </c>
      <c r="G132">
        <v>1</v>
      </c>
      <c r="H132">
        <v>0</v>
      </c>
      <c r="I132" s="3">
        <v>3.6574074074074074E-3</v>
      </c>
      <c r="J132" s="3">
        <v>0</v>
      </c>
      <c r="K132" s="4">
        <v>1</v>
      </c>
      <c r="L132" s="4">
        <v>0</v>
      </c>
      <c r="M132" s="4">
        <v>0</v>
      </c>
      <c r="N132" s="4">
        <v>0</v>
      </c>
      <c r="O132" s="4">
        <v>1</v>
      </c>
      <c r="P132">
        <f t="shared" si="6"/>
        <v>1</v>
      </c>
      <c r="Q132">
        <f t="shared" si="7"/>
        <v>1</v>
      </c>
      <c r="R132">
        <f t="shared" si="8"/>
        <v>100</v>
      </c>
      <c r="T132">
        <v>131</v>
      </c>
    </row>
    <row r="133" spans="1:20" x14ac:dyDescent="0.25">
      <c r="A133">
        <v>10</v>
      </c>
      <c r="B133">
        <v>300</v>
      </c>
      <c r="C133">
        <v>51</v>
      </c>
      <c r="D133" t="s">
        <v>9</v>
      </c>
      <c r="E133" t="s">
        <v>9</v>
      </c>
      <c r="F133" t="s">
        <v>9</v>
      </c>
      <c r="G133">
        <v>2</v>
      </c>
      <c r="H133">
        <v>1</v>
      </c>
      <c r="I133" s="2">
        <v>5.8217592592592592E-3</v>
      </c>
      <c r="J133" s="2">
        <v>1.6782407407407406E-3</v>
      </c>
      <c r="K133">
        <v>1</v>
      </c>
      <c r="L133">
        <v>1</v>
      </c>
      <c r="M133">
        <v>1</v>
      </c>
      <c r="N133">
        <v>0</v>
      </c>
      <c r="O133">
        <v>1</v>
      </c>
      <c r="P133">
        <f t="shared" si="6"/>
        <v>2</v>
      </c>
      <c r="Q133">
        <f t="shared" si="7"/>
        <v>1</v>
      </c>
      <c r="R133">
        <f t="shared" si="8"/>
        <v>50</v>
      </c>
      <c r="T133">
        <v>132</v>
      </c>
    </row>
    <row r="134" spans="1:20" x14ac:dyDescent="0.25">
      <c r="A134">
        <v>10</v>
      </c>
      <c r="B134">
        <v>100</v>
      </c>
      <c r="C134">
        <v>82</v>
      </c>
      <c r="D134" t="s">
        <v>9</v>
      </c>
      <c r="E134" t="s">
        <v>9</v>
      </c>
      <c r="F134" t="s">
        <v>10</v>
      </c>
      <c r="G134">
        <v>1</v>
      </c>
      <c r="H134">
        <v>0</v>
      </c>
      <c r="I134" s="2">
        <v>9.9652777777777778E-3</v>
      </c>
      <c r="J134" s="2">
        <v>0</v>
      </c>
      <c r="K134">
        <v>1</v>
      </c>
      <c r="L134">
        <v>0</v>
      </c>
      <c r="M134">
        <v>0</v>
      </c>
      <c r="N134">
        <v>0</v>
      </c>
      <c r="O134">
        <v>1</v>
      </c>
      <c r="P134">
        <f t="shared" si="6"/>
        <v>1</v>
      </c>
      <c r="Q134">
        <f t="shared" si="7"/>
        <v>1</v>
      </c>
      <c r="R134">
        <f t="shared" si="8"/>
        <v>100</v>
      </c>
      <c r="T134">
        <v>133</v>
      </c>
    </row>
    <row r="135" spans="1:20" x14ac:dyDescent="0.25">
      <c r="A135">
        <v>10</v>
      </c>
      <c r="B135">
        <v>100</v>
      </c>
      <c r="C135">
        <v>85</v>
      </c>
      <c r="D135" t="s">
        <v>9</v>
      </c>
      <c r="E135" t="s">
        <v>9</v>
      </c>
      <c r="F135" t="s">
        <v>9</v>
      </c>
      <c r="G135">
        <v>2</v>
      </c>
      <c r="H135">
        <v>1</v>
      </c>
      <c r="I135" s="2">
        <v>1.5972222222222221E-3</v>
      </c>
      <c r="J135" s="2">
        <v>1.8402777777777777E-3</v>
      </c>
      <c r="K135">
        <v>1</v>
      </c>
      <c r="L135">
        <v>1</v>
      </c>
      <c r="M135">
        <v>1</v>
      </c>
      <c r="N135">
        <v>0</v>
      </c>
      <c r="O135">
        <v>1</v>
      </c>
      <c r="P135">
        <f t="shared" si="6"/>
        <v>2</v>
      </c>
      <c r="Q135">
        <f t="shared" si="7"/>
        <v>1</v>
      </c>
      <c r="R135">
        <f t="shared" si="8"/>
        <v>50</v>
      </c>
      <c r="T135">
        <v>134</v>
      </c>
    </row>
    <row r="136" spans="1:20" x14ac:dyDescent="0.25">
      <c r="A136">
        <v>10</v>
      </c>
      <c r="B136">
        <v>100</v>
      </c>
      <c r="C136">
        <v>86</v>
      </c>
      <c r="D136" t="s">
        <v>10</v>
      </c>
      <c r="E136" t="s">
        <v>9</v>
      </c>
      <c r="F136" t="s">
        <v>10</v>
      </c>
      <c r="G136">
        <v>1</v>
      </c>
      <c r="H136">
        <v>0</v>
      </c>
      <c r="I136" s="2">
        <v>1.8402777777777777E-3</v>
      </c>
      <c r="J136" s="2">
        <v>0</v>
      </c>
      <c r="K136">
        <v>1</v>
      </c>
      <c r="L136">
        <v>0</v>
      </c>
      <c r="M136">
        <v>0</v>
      </c>
      <c r="N136">
        <v>0</v>
      </c>
      <c r="O136">
        <v>1</v>
      </c>
      <c r="P136">
        <f t="shared" si="6"/>
        <v>1</v>
      </c>
      <c r="Q136">
        <f t="shared" si="7"/>
        <v>1</v>
      </c>
      <c r="R136">
        <f t="shared" si="8"/>
        <v>100</v>
      </c>
      <c r="T136">
        <v>135</v>
      </c>
    </row>
    <row r="137" spans="1:20" x14ac:dyDescent="0.25">
      <c r="A137">
        <v>10</v>
      </c>
      <c r="B137">
        <v>100</v>
      </c>
      <c r="C137">
        <v>87</v>
      </c>
      <c r="D137" t="s">
        <v>10</v>
      </c>
      <c r="E137" t="s">
        <v>9</v>
      </c>
      <c r="F137" t="s">
        <v>10</v>
      </c>
      <c r="G137">
        <v>0</v>
      </c>
      <c r="H137">
        <v>1</v>
      </c>
      <c r="I137" s="2">
        <v>4.9537037037037041E-3</v>
      </c>
      <c r="J137" s="2">
        <v>0</v>
      </c>
      <c r="K137">
        <v>0</v>
      </c>
      <c r="L137">
        <v>1</v>
      </c>
      <c r="M137">
        <v>0</v>
      </c>
      <c r="N137">
        <v>0</v>
      </c>
      <c r="O137">
        <v>1</v>
      </c>
      <c r="P137">
        <f t="shared" si="6"/>
        <v>1</v>
      </c>
      <c r="Q137">
        <f t="shared" si="7"/>
        <v>0</v>
      </c>
      <c r="R137">
        <f t="shared" si="8"/>
        <v>0</v>
      </c>
      <c r="T137">
        <v>136</v>
      </c>
    </row>
    <row r="138" spans="1:20" x14ac:dyDescent="0.25">
      <c r="A138">
        <v>10</v>
      </c>
      <c r="B138">
        <v>100</v>
      </c>
      <c r="C138">
        <v>88</v>
      </c>
      <c r="D138" t="s">
        <v>10</v>
      </c>
      <c r="E138" t="s">
        <v>9</v>
      </c>
      <c r="F138" t="s">
        <v>10</v>
      </c>
      <c r="G138">
        <v>1</v>
      </c>
      <c r="H138">
        <v>0</v>
      </c>
      <c r="I138" s="2">
        <v>9.0277777777777784E-4</v>
      </c>
      <c r="J138" s="2">
        <v>0</v>
      </c>
      <c r="K138">
        <v>1</v>
      </c>
      <c r="L138">
        <v>0</v>
      </c>
      <c r="M138">
        <v>0</v>
      </c>
      <c r="N138">
        <v>0</v>
      </c>
      <c r="O138">
        <v>1</v>
      </c>
      <c r="P138">
        <f t="shared" si="6"/>
        <v>1</v>
      </c>
      <c r="Q138">
        <f t="shared" si="7"/>
        <v>1</v>
      </c>
      <c r="R138">
        <f t="shared" si="8"/>
        <v>100</v>
      </c>
      <c r="T138">
        <v>137</v>
      </c>
    </row>
    <row r="139" spans="1:20" x14ac:dyDescent="0.25">
      <c r="A139">
        <v>10</v>
      </c>
      <c r="B139">
        <v>100</v>
      </c>
      <c r="C139">
        <v>90</v>
      </c>
      <c r="D139" t="s">
        <v>10</v>
      </c>
      <c r="E139" t="s">
        <v>9</v>
      </c>
      <c r="F139" t="s">
        <v>10</v>
      </c>
      <c r="G139">
        <v>2</v>
      </c>
      <c r="H139">
        <v>0</v>
      </c>
      <c r="I139" s="2">
        <v>3.0787037037037037E-3</v>
      </c>
      <c r="J139" s="2">
        <v>0</v>
      </c>
      <c r="K139">
        <v>1</v>
      </c>
      <c r="L139">
        <v>0</v>
      </c>
      <c r="M139">
        <v>0</v>
      </c>
      <c r="N139">
        <v>0</v>
      </c>
      <c r="O139">
        <v>1</v>
      </c>
      <c r="P139">
        <f t="shared" si="6"/>
        <v>1</v>
      </c>
      <c r="Q139">
        <f t="shared" si="7"/>
        <v>1</v>
      </c>
      <c r="R139">
        <f t="shared" si="8"/>
        <v>100</v>
      </c>
      <c r="T139">
        <v>138</v>
      </c>
    </row>
    <row r="140" spans="1:20" x14ac:dyDescent="0.25">
      <c r="A140">
        <v>10</v>
      </c>
      <c r="B140">
        <v>100</v>
      </c>
      <c r="C140">
        <v>91</v>
      </c>
      <c r="D140" t="s">
        <v>10</v>
      </c>
      <c r="E140" t="s">
        <v>9</v>
      </c>
      <c r="F140" t="s">
        <v>10</v>
      </c>
      <c r="G140">
        <v>1</v>
      </c>
      <c r="H140">
        <v>0</v>
      </c>
      <c r="I140" s="2">
        <v>6.7129629629629625E-4</v>
      </c>
      <c r="J140" s="2">
        <v>0</v>
      </c>
      <c r="K140">
        <v>2</v>
      </c>
      <c r="L140">
        <v>0</v>
      </c>
      <c r="M140">
        <v>0</v>
      </c>
      <c r="N140">
        <v>0</v>
      </c>
      <c r="O140">
        <v>1</v>
      </c>
      <c r="P140">
        <f t="shared" si="6"/>
        <v>2</v>
      </c>
      <c r="Q140">
        <f t="shared" si="7"/>
        <v>2</v>
      </c>
      <c r="R140">
        <f t="shared" si="8"/>
        <v>100</v>
      </c>
      <c r="T140">
        <v>139</v>
      </c>
    </row>
    <row r="141" spans="1:20" x14ac:dyDescent="0.25">
      <c r="A141">
        <v>10</v>
      </c>
      <c r="B141">
        <v>100</v>
      </c>
      <c r="C141">
        <v>92</v>
      </c>
      <c r="D141" t="s">
        <v>10</v>
      </c>
      <c r="E141" t="s">
        <v>9</v>
      </c>
      <c r="F141" t="s">
        <v>10</v>
      </c>
      <c r="G141">
        <v>1</v>
      </c>
      <c r="H141">
        <v>0</v>
      </c>
      <c r="I141" s="2">
        <v>6.2500000000000001E-4</v>
      </c>
      <c r="J141" s="2">
        <v>0</v>
      </c>
      <c r="K141">
        <v>1</v>
      </c>
      <c r="L141">
        <v>0</v>
      </c>
      <c r="M141">
        <v>0</v>
      </c>
      <c r="N141">
        <v>0</v>
      </c>
      <c r="O141">
        <v>1</v>
      </c>
      <c r="P141">
        <f t="shared" si="6"/>
        <v>1</v>
      </c>
      <c r="Q141">
        <f t="shared" si="7"/>
        <v>1</v>
      </c>
      <c r="R141">
        <f t="shared" si="8"/>
        <v>100</v>
      </c>
      <c r="T141">
        <v>140</v>
      </c>
    </row>
    <row r="142" spans="1:20" x14ac:dyDescent="0.25">
      <c r="A142">
        <v>10</v>
      </c>
      <c r="B142">
        <v>300</v>
      </c>
      <c r="C142">
        <v>98</v>
      </c>
      <c r="D142" t="s">
        <v>9</v>
      </c>
      <c r="E142" t="s">
        <v>9</v>
      </c>
      <c r="F142" t="s">
        <v>10</v>
      </c>
      <c r="G142">
        <v>5</v>
      </c>
      <c r="H142">
        <v>0</v>
      </c>
      <c r="I142" s="2">
        <v>1.1666666666666667E-2</v>
      </c>
      <c r="J142" s="2">
        <v>0</v>
      </c>
      <c r="K142">
        <v>5</v>
      </c>
      <c r="L142">
        <v>0</v>
      </c>
      <c r="M142">
        <v>0</v>
      </c>
      <c r="N142">
        <v>0</v>
      </c>
      <c r="O142">
        <v>1</v>
      </c>
      <c r="P142">
        <f t="shared" si="6"/>
        <v>5</v>
      </c>
      <c r="Q142">
        <f t="shared" si="7"/>
        <v>5</v>
      </c>
      <c r="R142">
        <f t="shared" si="8"/>
        <v>100</v>
      </c>
      <c r="T142">
        <v>141</v>
      </c>
    </row>
    <row r="143" spans="1:20" x14ac:dyDescent="0.25">
      <c r="A143">
        <v>10</v>
      </c>
      <c r="B143">
        <v>300</v>
      </c>
      <c r="C143">
        <v>112</v>
      </c>
      <c r="D143" t="s">
        <v>10</v>
      </c>
      <c r="E143" t="s">
        <v>9</v>
      </c>
      <c r="F143" t="s">
        <v>10</v>
      </c>
      <c r="G143">
        <v>0</v>
      </c>
      <c r="H143">
        <v>1</v>
      </c>
      <c r="I143" s="2">
        <v>4.386574074074074E-3</v>
      </c>
      <c r="J143" s="2">
        <v>0</v>
      </c>
      <c r="K143">
        <v>0</v>
      </c>
      <c r="L143">
        <v>1</v>
      </c>
      <c r="M143">
        <v>0</v>
      </c>
      <c r="N143">
        <v>0</v>
      </c>
      <c r="O143">
        <v>1</v>
      </c>
      <c r="P143">
        <f t="shared" si="6"/>
        <v>1</v>
      </c>
      <c r="Q143">
        <f t="shared" si="7"/>
        <v>0</v>
      </c>
      <c r="R143">
        <f t="shared" si="8"/>
        <v>0</v>
      </c>
      <c r="T143">
        <v>142</v>
      </c>
    </row>
    <row r="144" spans="1:20" x14ac:dyDescent="0.25">
      <c r="A144">
        <v>10</v>
      </c>
      <c r="B144">
        <v>300</v>
      </c>
      <c r="C144">
        <v>116</v>
      </c>
      <c r="D144" t="s">
        <v>10</v>
      </c>
      <c r="E144" t="s">
        <v>9</v>
      </c>
      <c r="F144" t="s">
        <v>10</v>
      </c>
      <c r="G144">
        <v>1</v>
      </c>
      <c r="H144">
        <v>0</v>
      </c>
      <c r="I144" s="2">
        <v>4.0277777777777777E-3</v>
      </c>
      <c r="J144" s="2">
        <v>0</v>
      </c>
      <c r="K144">
        <v>1</v>
      </c>
      <c r="L144">
        <v>0</v>
      </c>
      <c r="M144">
        <v>0</v>
      </c>
      <c r="N144">
        <v>0</v>
      </c>
      <c r="O144">
        <v>1</v>
      </c>
      <c r="P144">
        <f t="shared" si="6"/>
        <v>1</v>
      </c>
      <c r="Q144">
        <f t="shared" si="7"/>
        <v>1</v>
      </c>
      <c r="R144">
        <f t="shared" si="8"/>
        <v>100</v>
      </c>
      <c r="T144">
        <v>143</v>
      </c>
    </row>
    <row r="145" spans="1:20" x14ac:dyDescent="0.25">
      <c r="A145">
        <v>10</v>
      </c>
      <c r="B145">
        <v>300</v>
      </c>
      <c r="C145">
        <v>118</v>
      </c>
      <c r="D145" t="s">
        <v>10</v>
      </c>
      <c r="E145" t="s">
        <v>9</v>
      </c>
      <c r="F145" t="s">
        <v>10</v>
      </c>
      <c r="G145">
        <v>1</v>
      </c>
      <c r="H145">
        <v>0</v>
      </c>
      <c r="I145" s="2">
        <v>2.0601851851851853E-3</v>
      </c>
      <c r="J145" s="2">
        <v>0</v>
      </c>
      <c r="K145">
        <v>1</v>
      </c>
      <c r="L145">
        <v>0</v>
      </c>
      <c r="M145">
        <v>0</v>
      </c>
      <c r="N145">
        <v>0</v>
      </c>
      <c r="O145">
        <v>1</v>
      </c>
      <c r="P145">
        <f t="shared" si="6"/>
        <v>1</v>
      </c>
      <c r="Q145">
        <f t="shared" si="7"/>
        <v>1</v>
      </c>
      <c r="R145">
        <f t="shared" si="8"/>
        <v>100</v>
      </c>
      <c r="T145">
        <v>144</v>
      </c>
    </row>
    <row r="146" spans="1:20" x14ac:dyDescent="0.25">
      <c r="A146">
        <v>10</v>
      </c>
      <c r="B146">
        <v>300</v>
      </c>
      <c r="C146">
        <v>120</v>
      </c>
      <c r="D146" t="s">
        <v>10</v>
      </c>
      <c r="E146" t="s">
        <v>9</v>
      </c>
      <c r="F146" t="s">
        <v>10</v>
      </c>
      <c r="G146">
        <v>1</v>
      </c>
      <c r="H146">
        <v>0</v>
      </c>
      <c r="I146" s="2">
        <v>3.9236111111111112E-3</v>
      </c>
      <c r="J146" s="2">
        <v>0</v>
      </c>
      <c r="K146">
        <v>1</v>
      </c>
      <c r="L146">
        <v>0</v>
      </c>
      <c r="M146">
        <v>0</v>
      </c>
      <c r="N146">
        <v>0</v>
      </c>
      <c r="O146">
        <v>1</v>
      </c>
      <c r="P146">
        <f t="shared" si="6"/>
        <v>1</v>
      </c>
      <c r="Q146">
        <f t="shared" si="7"/>
        <v>1</v>
      </c>
      <c r="R146">
        <f t="shared" si="8"/>
        <v>100</v>
      </c>
      <c r="T146">
        <v>145</v>
      </c>
    </row>
    <row r="147" spans="1:20" x14ac:dyDescent="0.25">
      <c r="A147">
        <v>10</v>
      </c>
      <c r="B147">
        <v>300</v>
      </c>
      <c r="C147">
        <v>122</v>
      </c>
      <c r="D147" t="s">
        <v>10</v>
      </c>
      <c r="E147" t="s">
        <v>9</v>
      </c>
      <c r="F147" t="s">
        <v>10</v>
      </c>
      <c r="G147">
        <v>0</v>
      </c>
      <c r="H147">
        <v>1</v>
      </c>
      <c r="I147" s="2">
        <v>2.5925925925925925E-3</v>
      </c>
      <c r="J147" s="2">
        <v>0</v>
      </c>
      <c r="K147">
        <v>0</v>
      </c>
      <c r="L147">
        <v>1</v>
      </c>
      <c r="M147">
        <v>0</v>
      </c>
      <c r="N147">
        <v>0</v>
      </c>
      <c r="O147">
        <v>1</v>
      </c>
      <c r="P147">
        <f t="shared" ref="P147" si="9">K147+L147</f>
        <v>1</v>
      </c>
      <c r="Q147">
        <f t="shared" ref="Q147" si="10">K147</f>
        <v>0</v>
      </c>
      <c r="R147">
        <f t="shared" si="8"/>
        <v>0</v>
      </c>
      <c r="T147">
        <v>146</v>
      </c>
    </row>
    <row r="148" spans="1:20" x14ac:dyDescent="0.25">
      <c r="T148">
        <v>147</v>
      </c>
    </row>
    <row r="149" spans="1:20" x14ac:dyDescent="0.25">
      <c r="T149">
        <v>148</v>
      </c>
    </row>
    <row r="150" spans="1:20" x14ac:dyDescent="0.25">
      <c r="T150">
        <v>149</v>
      </c>
    </row>
    <row r="151" spans="1:20" x14ac:dyDescent="0.25">
      <c r="T151">
        <v>150</v>
      </c>
    </row>
    <row r="152" spans="1:20" x14ac:dyDescent="0.25">
      <c r="T152">
        <v>151</v>
      </c>
    </row>
    <row r="153" spans="1:20" x14ac:dyDescent="0.25">
      <c r="T153">
        <v>152</v>
      </c>
    </row>
    <row r="154" spans="1:20" x14ac:dyDescent="0.25">
      <c r="T154">
        <v>153</v>
      </c>
    </row>
    <row r="155" spans="1:20" x14ac:dyDescent="0.25">
      <c r="T155">
        <v>154</v>
      </c>
    </row>
    <row r="156" spans="1:20" x14ac:dyDescent="0.25">
      <c r="T156">
        <v>155</v>
      </c>
    </row>
    <row r="157" spans="1:20" x14ac:dyDescent="0.25">
      <c r="T157">
        <v>156</v>
      </c>
    </row>
    <row r="158" spans="1:20" x14ac:dyDescent="0.25">
      <c r="T158">
        <v>157</v>
      </c>
    </row>
    <row r="159" spans="1:20" x14ac:dyDescent="0.25">
      <c r="T159">
        <v>158</v>
      </c>
    </row>
    <row r="160" spans="1:20" x14ac:dyDescent="0.25">
      <c r="T160">
        <v>159</v>
      </c>
    </row>
    <row r="161" spans="20:20" x14ac:dyDescent="0.25">
      <c r="T161">
        <v>160</v>
      </c>
    </row>
    <row r="162" spans="20:20" x14ac:dyDescent="0.25">
      <c r="T162">
        <v>161</v>
      </c>
    </row>
    <row r="163" spans="20:20" x14ac:dyDescent="0.25">
      <c r="T163">
        <v>162</v>
      </c>
    </row>
    <row r="164" spans="20:20" x14ac:dyDescent="0.25">
      <c r="T164">
        <v>163</v>
      </c>
    </row>
    <row r="165" spans="20:20" x14ac:dyDescent="0.25">
      <c r="T165">
        <v>164</v>
      </c>
    </row>
    <row r="166" spans="20:20" x14ac:dyDescent="0.25">
      <c r="T166">
        <v>165</v>
      </c>
    </row>
    <row r="167" spans="20:20" x14ac:dyDescent="0.25">
      <c r="T167">
        <v>166</v>
      </c>
    </row>
    <row r="168" spans="20:20" x14ac:dyDescent="0.25">
      <c r="T168">
        <v>167</v>
      </c>
    </row>
    <row r="169" spans="20:20" x14ac:dyDescent="0.25">
      <c r="T169">
        <v>168</v>
      </c>
    </row>
    <row r="170" spans="20:20" x14ac:dyDescent="0.25">
      <c r="T170">
        <v>169</v>
      </c>
    </row>
    <row r="171" spans="20:20" x14ac:dyDescent="0.25">
      <c r="T171">
        <v>170</v>
      </c>
    </row>
    <row r="172" spans="20:20" x14ac:dyDescent="0.25">
      <c r="T172">
        <v>171</v>
      </c>
    </row>
    <row r="173" spans="20:20" x14ac:dyDescent="0.25">
      <c r="T173">
        <v>172</v>
      </c>
    </row>
    <row r="174" spans="20:20" x14ac:dyDescent="0.25">
      <c r="T174">
        <v>173</v>
      </c>
    </row>
    <row r="175" spans="20:20" x14ac:dyDescent="0.25">
      <c r="T175">
        <v>174</v>
      </c>
    </row>
    <row r="176" spans="20:20" x14ac:dyDescent="0.25">
      <c r="T176">
        <v>175</v>
      </c>
    </row>
    <row r="177" spans="20:20" x14ac:dyDescent="0.25">
      <c r="T177">
        <v>176</v>
      </c>
    </row>
    <row r="178" spans="20:20" x14ac:dyDescent="0.25">
      <c r="T178">
        <v>177</v>
      </c>
    </row>
    <row r="179" spans="20:20" x14ac:dyDescent="0.25">
      <c r="T179">
        <v>178</v>
      </c>
    </row>
    <row r="180" spans="20:20" x14ac:dyDescent="0.25">
      <c r="T180">
        <v>179</v>
      </c>
    </row>
    <row r="181" spans="20:20" x14ac:dyDescent="0.25">
      <c r="T181">
        <v>180</v>
      </c>
    </row>
    <row r="182" spans="20:20" x14ac:dyDescent="0.25">
      <c r="T182">
        <v>181</v>
      </c>
    </row>
    <row r="183" spans="20:20" x14ac:dyDescent="0.25">
      <c r="T183">
        <v>182</v>
      </c>
    </row>
    <row r="184" spans="20:20" x14ac:dyDescent="0.25">
      <c r="T184">
        <v>183</v>
      </c>
    </row>
    <row r="185" spans="20:20" x14ac:dyDescent="0.25">
      <c r="T185">
        <v>184</v>
      </c>
    </row>
    <row r="186" spans="20:20" x14ac:dyDescent="0.25">
      <c r="T186">
        <v>185</v>
      </c>
    </row>
    <row r="187" spans="20:20" x14ac:dyDescent="0.25">
      <c r="T187">
        <v>186</v>
      </c>
    </row>
    <row r="188" spans="20:20" x14ac:dyDescent="0.25">
      <c r="T188">
        <v>187</v>
      </c>
    </row>
    <row r="189" spans="20:20" x14ac:dyDescent="0.25">
      <c r="T189">
        <v>188</v>
      </c>
    </row>
    <row r="190" spans="20:20" x14ac:dyDescent="0.25">
      <c r="T190">
        <v>189</v>
      </c>
    </row>
    <row r="191" spans="20:20" x14ac:dyDescent="0.25">
      <c r="T191">
        <v>190</v>
      </c>
    </row>
    <row r="192" spans="20:20" x14ac:dyDescent="0.25">
      <c r="T192">
        <v>191</v>
      </c>
    </row>
    <row r="193" spans="20:20" x14ac:dyDescent="0.25">
      <c r="T193">
        <v>192</v>
      </c>
    </row>
    <row r="194" spans="20:20" x14ac:dyDescent="0.25">
      <c r="T194">
        <v>193</v>
      </c>
    </row>
    <row r="195" spans="20:20" x14ac:dyDescent="0.25">
      <c r="T195">
        <v>194</v>
      </c>
    </row>
    <row r="196" spans="20:20" x14ac:dyDescent="0.25">
      <c r="T196">
        <v>195</v>
      </c>
    </row>
    <row r="197" spans="20:20" x14ac:dyDescent="0.25">
      <c r="T197">
        <v>196</v>
      </c>
    </row>
    <row r="198" spans="20:20" x14ac:dyDescent="0.25">
      <c r="T198">
        <v>197</v>
      </c>
    </row>
    <row r="199" spans="20:20" x14ac:dyDescent="0.25">
      <c r="T199">
        <v>198</v>
      </c>
    </row>
    <row r="200" spans="20:20" x14ac:dyDescent="0.25">
      <c r="T200">
        <v>199</v>
      </c>
    </row>
    <row r="201" spans="20:20" x14ac:dyDescent="0.25">
      <c r="T201">
        <v>200</v>
      </c>
    </row>
    <row r="202" spans="20:20" x14ac:dyDescent="0.25">
      <c r="T202">
        <v>201</v>
      </c>
    </row>
    <row r="203" spans="20:20" x14ac:dyDescent="0.25">
      <c r="T203">
        <v>202</v>
      </c>
    </row>
    <row r="204" spans="20:20" x14ac:dyDescent="0.25">
      <c r="T204">
        <v>203</v>
      </c>
    </row>
    <row r="205" spans="20:20" x14ac:dyDescent="0.25">
      <c r="T205">
        <v>204</v>
      </c>
    </row>
    <row r="206" spans="20:20" x14ac:dyDescent="0.25">
      <c r="T206">
        <v>205</v>
      </c>
    </row>
    <row r="207" spans="20:20" x14ac:dyDescent="0.25">
      <c r="T207">
        <v>206</v>
      </c>
    </row>
    <row r="208" spans="20:20" x14ac:dyDescent="0.25">
      <c r="T208">
        <v>207</v>
      </c>
    </row>
    <row r="209" spans="20:20" x14ac:dyDescent="0.25">
      <c r="T209">
        <v>208</v>
      </c>
    </row>
    <row r="210" spans="20:20" x14ac:dyDescent="0.25">
      <c r="T210">
        <v>209</v>
      </c>
    </row>
    <row r="211" spans="20:20" x14ac:dyDescent="0.25">
      <c r="T211">
        <v>210</v>
      </c>
    </row>
    <row r="212" spans="20:20" x14ac:dyDescent="0.25">
      <c r="T212">
        <v>211</v>
      </c>
    </row>
    <row r="213" spans="20:20" x14ac:dyDescent="0.25">
      <c r="T213">
        <v>212</v>
      </c>
    </row>
    <row r="214" spans="20:20" x14ac:dyDescent="0.25">
      <c r="T214">
        <v>213</v>
      </c>
    </row>
    <row r="215" spans="20:20" x14ac:dyDescent="0.25">
      <c r="T215">
        <v>214</v>
      </c>
    </row>
    <row r="216" spans="20:20" x14ac:dyDescent="0.25">
      <c r="T216">
        <v>215</v>
      </c>
    </row>
    <row r="217" spans="20:20" x14ac:dyDescent="0.25">
      <c r="T217">
        <v>216</v>
      </c>
    </row>
    <row r="218" spans="20:20" x14ac:dyDescent="0.25">
      <c r="T218">
        <v>217</v>
      </c>
    </row>
    <row r="219" spans="20:20" x14ac:dyDescent="0.25">
      <c r="T219">
        <v>218</v>
      </c>
    </row>
    <row r="220" spans="20:20" x14ac:dyDescent="0.25">
      <c r="T220">
        <v>219</v>
      </c>
    </row>
    <row r="221" spans="20:20" x14ac:dyDescent="0.25">
      <c r="T221">
        <v>220</v>
      </c>
    </row>
    <row r="222" spans="20:20" x14ac:dyDescent="0.25">
      <c r="T222">
        <v>221</v>
      </c>
    </row>
    <row r="223" spans="20:20" x14ac:dyDescent="0.25">
      <c r="T223">
        <v>222</v>
      </c>
    </row>
    <row r="224" spans="20:20" x14ac:dyDescent="0.25">
      <c r="T224">
        <v>223</v>
      </c>
    </row>
    <row r="225" spans="20:20" x14ac:dyDescent="0.25">
      <c r="T225">
        <v>224</v>
      </c>
    </row>
    <row r="226" spans="20:20" x14ac:dyDescent="0.25">
      <c r="T226">
        <v>225</v>
      </c>
    </row>
    <row r="227" spans="20:20" x14ac:dyDescent="0.25">
      <c r="T227">
        <v>226</v>
      </c>
    </row>
    <row r="228" spans="20:20" x14ac:dyDescent="0.25">
      <c r="T228">
        <v>227</v>
      </c>
    </row>
    <row r="229" spans="20:20" x14ac:dyDescent="0.25">
      <c r="T229">
        <v>228</v>
      </c>
    </row>
    <row r="230" spans="20:20" x14ac:dyDescent="0.25">
      <c r="T230">
        <v>229</v>
      </c>
    </row>
    <row r="231" spans="20:20" x14ac:dyDescent="0.25">
      <c r="T231">
        <v>230</v>
      </c>
    </row>
    <row r="232" spans="20:20" x14ac:dyDescent="0.25">
      <c r="T232">
        <v>231</v>
      </c>
    </row>
    <row r="233" spans="20:20" x14ac:dyDescent="0.25">
      <c r="T233">
        <v>232</v>
      </c>
    </row>
    <row r="234" spans="20:20" x14ac:dyDescent="0.25">
      <c r="T234">
        <v>233</v>
      </c>
    </row>
    <row r="235" spans="20:20" x14ac:dyDescent="0.25">
      <c r="T235">
        <v>234</v>
      </c>
    </row>
    <row r="236" spans="20:20" x14ac:dyDescent="0.25">
      <c r="T236">
        <v>235</v>
      </c>
    </row>
    <row r="237" spans="20:20" x14ac:dyDescent="0.25">
      <c r="T237">
        <v>236</v>
      </c>
    </row>
    <row r="238" spans="20:20" x14ac:dyDescent="0.25">
      <c r="T238">
        <v>237</v>
      </c>
    </row>
    <row r="239" spans="20:20" x14ac:dyDescent="0.25">
      <c r="T239">
        <v>238</v>
      </c>
    </row>
    <row r="240" spans="20:20" x14ac:dyDescent="0.25">
      <c r="T240">
        <v>239</v>
      </c>
    </row>
    <row r="241" spans="20:20" x14ac:dyDescent="0.25">
      <c r="T241">
        <v>240</v>
      </c>
    </row>
    <row r="242" spans="20:20" x14ac:dyDescent="0.25">
      <c r="T242">
        <v>241</v>
      </c>
    </row>
    <row r="243" spans="20:20" x14ac:dyDescent="0.25">
      <c r="T243">
        <v>242</v>
      </c>
    </row>
    <row r="244" spans="20:20" x14ac:dyDescent="0.25">
      <c r="T244">
        <v>243</v>
      </c>
    </row>
    <row r="245" spans="20:20" x14ac:dyDescent="0.25">
      <c r="T245">
        <v>244</v>
      </c>
    </row>
    <row r="246" spans="20:20" x14ac:dyDescent="0.25">
      <c r="T246">
        <v>245</v>
      </c>
    </row>
    <row r="247" spans="20:20" x14ac:dyDescent="0.25">
      <c r="T247">
        <v>246</v>
      </c>
    </row>
    <row r="248" spans="20:20" x14ac:dyDescent="0.25">
      <c r="T248">
        <v>247</v>
      </c>
    </row>
    <row r="249" spans="20:20" x14ac:dyDescent="0.25">
      <c r="T249">
        <v>248</v>
      </c>
    </row>
    <row r="250" spans="20:20" x14ac:dyDescent="0.25">
      <c r="T250">
        <v>249</v>
      </c>
    </row>
    <row r="251" spans="20:20" x14ac:dyDescent="0.25">
      <c r="T251">
        <v>250</v>
      </c>
    </row>
    <row r="252" spans="20:20" x14ac:dyDescent="0.25">
      <c r="T252">
        <v>251</v>
      </c>
    </row>
    <row r="253" spans="20:20" x14ac:dyDescent="0.25">
      <c r="T253">
        <v>252</v>
      </c>
    </row>
    <row r="254" spans="20:20" x14ac:dyDescent="0.25">
      <c r="T254">
        <v>253</v>
      </c>
    </row>
    <row r="255" spans="20:20" x14ac:dyDescent="0.25">
      <c r="T255">
        <v>254</v>
      </c>
    </row>
    <row r="256" spans="20:20" x14ac:dyDescent="0.25">
      <c r="T256">
        <v>255</v>
      </c>
    </row>
    <row r="257" spans="20:20" x14ac:dyDescent="0.25">
      <c r="T257">
        <v>256</v>
      </c>
    </row>
    <row r="258" spans="20:20" x14ac:dyDescent="0.25">
      <c r="T258">
        <v>257</v>
      </c>
    </row>
    <row r="259" spans="20:20" x14ac:dyDescent="0.25">
      <c r="T259">
        <v>258</v>
      </c>
    </row>
    <row r="260" spans="20:20" x14ac:dyDescent="0.25">
      <c r="T260">
        <v>259</v>
      </c>
    </row>
    <row r="261" spans="20:20" x14ac:dyDescent="0.25">
      <c r="T261">
        <v>260</v>
      </c>
    </row>
    <row r="262" spans="20:20" x14ac:dyDescent="0.25">
      <c r="T262">
        <v>261</v>
      </c>
    </row>
    <row r="263" spans="20:20" x14ac:dyDescent="0.25">
      <c r="T263">
        <v>262</v>
      </c>
    </row>
    <row r="264" spans="20:20" x14ac:dyDescent="0.25">
      <c r="T264">
        <v>263</v>
      </c>
    </row>
    <row r="265" spans="20:20" x14ac:dyDescent="0.25">
      <c r="T265">
        <v>264</v>
      </c>
    </row>
    <row r="266" spans="20:20" x14ac:dyDescent="0.25">
      <c r="T266">
        <v>265</v>
      </c>
    </row>
    <row r="267" spans="20:20" x14ac:dyDescent="0.25">
      <c r="T267">
        <v>266</v>
      </c>
    </row>
    <row r="268" spans="20:20" x14ac:dyDescent="0.25">
      <c r="T268">
        <v>267</v>
      </c>
    </row>
    <row r="269" spans="20:20" x14ac:dyDescent="0.25">
      <c r="T269">
        <v>268</v>
      </c>
    </row>
    <row r="270" spans="20:20" x14ac:dyDescent="0.25">
      <c r="T270">
        <v>269</v>
      </c>
    </row>
    <row r="271" spans="20:20" x14ac:dyDescent="0.25">
      <c r="T271">
        <v>270</v>
      </c>
    </row>
    <row r="272" spans="20:20" x14ac:dyDescent="0.25">
      <c r="T272">
        <v>271</v>
      </c>
    </row>
    <row r="273" spans="20:20" x14ac:dyDescent="0.25">
      <c r="T273">
        <v>272</v>
      </c>
    </row>
    <row r="274" spans="20:20" x14ac:dyDescent="0.25">
      <c r="T274">
        <v>273</v>
      </c>
    </row>
    <row r="275" spans="20:20" x14ac:dyDescent="0.25">
      <c r="T275">
        <v>274</v>
      </c>
    </row>
    <row r="276" spans="20:20" x14ac:dyDescent="0.25">
      <c r="T276">
        <v>275</v>
      </c>
    </row>
  </sheetData>
  <sortState ref="A2:O147">
    <sortCondition ref="A2:A147"/>
    <sortCondition descending="1" ref="O2:O147"/>
    <sortCondition ref="C2:C147"/>
  </sortState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Q14"/>
  <sheetViews>
    <sheetView topLeftCell="A10" workbookViewId="0">
      <selection activeCell="D37" sqref="D37"/>
    </sheetView>
  </sheetViews>
  <sheetFormatPr defaultColWidth="11.42578125" defaultRowHeight="15" x14ac:dyDescent="0.25"/>
  <cols>
    <col min="2" max="2" width="15.42578125" bestFit="1" customWidth="1"/>
    <col min="3" max="3" width="14.7109375" bestFit="1" customWidth="1"/>
    <col min="4" max="4" width="15.28515625" bestFit="1" customWidth="1"/>
    <col min="5" max="5" width="15.140625" bestFit="1" customWidth="1"/>
    <col min="6" max="6" width="16" bestFit="1" customWidth="1"/>
    <col min="7" max="7" width="16.140625" bestFit="1" customWidth="1"/>
  </cols>
  <sheetData>
    <row r="1" spans="1:17" x14ac:dyDescent="0.25">
      <c r="A1" t="s">
        <v>24</v>
      </c>
      <c r="B1" t="s">
        <v>30</v>
      </c>
      <c r="C1" t="s">
        <v>31</v>
      </c>
      <c r="D1" t="s">
        <v>26</v>
      </c>
      <c r="E1" t="s">
        <v>28</v>
      </c>
      <c r="F1" t="s">
        <v>27</v>
      </c>
      <c r="G1" t="s">
        <v>29</v>
      </c>
      <c r="H1" t="s">
        <v>32</v>
      </c>
      <c r="I1" t="s">
        <v>33</v>
      </c>
      <c r="J1" t="s">
        <v>34</v>
      </c>
      <c r="K1" t="s">
        <v>35</v>
      </c>
      <c r="L1" t="s">
        <v>36</v>
      </c>
      <c r="M1" t="s">
        <v>37</v>
      </c>
      <c r="N1" t="s">
        <v>32</v>
      </c>
      <c r="O1" t="s">
        <v>33</v>
      </c>
      <c r="P1" t="s">
        <v>34</v>
      </c>
      <c r="Q1" t="s">
        <v>35</v>
      </c>
    </row>
    <row r="2" spans="1:17" x14ac:dyDescent="0.25">
      <c r="A2">
        <v>1</v>
      </c>
      <c r="B2">
        <f>SUM('Leads master'!P2:P22)</f>
        <v>27</v>
      </c>
      <c r="C2">
        <f>SUM('Leads master'!Q2:Q22)</f>
        <v>17</v>
      </c>
      <c r="D2">
        <f>SUM('Leads master'!P2:P5)</f>
        <v>4</v>
      </c>
      <c r="E2">
        <f>SUM('Leads master'!Q2:Q5)</f>
        <v>3</v>
      </c>
      <c r="F2">
        <f>SUM('Leads master'!P6:P22)</f>
        <v>23</v>
      </c>
      <c r="G2">
        <f>SUM('Leads master'!Q6:Q22)</f>
        <v>14</v>
      </c>
      <c r="H2">
        <f>D2/B2</f>
        <v>0.14814814814814814</v>
      </c>
      <c r="I2">
        <f>F2/B2</f>
        <v>0.85185185185185186</v>
      </c>
      <c r="J2">
        <f>E2/C2</f>
        <v>0.17647058823529413</v>
      </c>
      <c r="K2">
        <f>G2/C2</f>
        <v>0.82352941176470584</v>
      </c>
      <c r="L2">
        <v>4</v>
      </c>
      <c r="M2">
        <v>17</v>
      </c>
      <c r="N2">
        <f>(H2/L2)*100</f>
        <v>3.7037037037037033</v>
      </c>
      <c r="O2">
        <f>(I2/M2)*100</f>
        <v>5.0108932461873641</v>
      </c>
      <c r="P2">
        <f>(J2/L2)*100</f>
        <v>4.4117647058823533</v>
      </c>
      <c r="Q2">
        <f>(K2/M2)*100</f>
        <v>4.844290657439446</v>
      </c>
    </row>
    <row r="3" spans="1:17" x14ac:dyDescent="0.25">
      <c r="A3">
        <v>2</v>
      </c>
      <c r="B3">
        <f>SUM('Leads master'!P23:P39)</f>
        <v>19</v>
      </c>
      <c r="C3">
        <f>SUM('Leads master'!Q23:Q39)</f>
        <v>15</v>
      </c>
      <c r="D3">
        <f>SUM('Leads master'!P23:P30)</f>
        <v>8</v>
      </c>
      <c r="E3">
        <f>SUM('Leads master'!Q23:Q30)</f>
        <v>6</v>
      </c>
      <c r="F3">
        <f>SUM('Leads master'!P31:P39)</f>
        <v>11</v>
      </c>
      <c r="G3">
        <f>SUM('Leads master'!Q31:Q39)</f>
        <v>9</v>
      </c>
      <c r="H3">
        <f t="shared" ref="H3:H11" si="0">D3/B3</f>
        <v>0.42105263157894735</v>
      </c>
      <c r="I3">
        <f t="shared" ref="I3:I11" si="1">F3/B3</f>
        <v>0.57894736842105265</v>
      </c>
      <c r="J3">
        <f t="shared" ref="J3:J11" si="2">E3/C3</f>
        <v>0.4</v>
      </c>
      <c r="K3">
        <f t="shared" ref="K3:K11" si="3">G3/C3</f>
        <v>0.6</v>
      </c>
      <c r="L3">
        <v>7</v>
      </c>
      <c r="M3">
        <v>9</v>
      </c>
      <c r="N3">
        <f t="shared" ref="N3:O11" si="4">(H3/L3)*100</f>
        <v>6.0150375939849621</v>
      </c>
      <c r="O3">
        <f t="shared" si="4"/>
        <v>6.4327485380116958</v>
      </c>
      <c r="P3">
        <f t="shared" ref="P3:Q11" si="5">(J3/L3)*100</f>
        <v>5.7142857142857144</v>
      </c>
      <c r="Q3">
        <f t="shared" si="5"/>
        <v>6.666666666666667</v>
      </c>
    </row>
    <row r="4" spans="1:17" x14ac:dyDescent="0.25">
      <c r="A4">
        <v>3</v>
      </c>
      <c r="B4">
        <f>SUM('Leads master'!P40:P51)</f>
        <v>23</v>
      </c>
      <c r="C4">
        <f>SUM('Leads master'!Q40:Q51)</f>
        <v>12</v>
      </c>
      <c r="D4">
        <f>SUM('Leads master'!P40:P46)</f>
        <v>16</v>
      </c>
      <c r="E4">
        <f>SUM('Leads master'!Q40:Q46)</f>
        <v>8</v>
      </c>
      <c r="F4">
        <f>SUM('Leads master'!P47:P51)</f>
        <v>7</v>
      </c>
      <c r="G4">
        <f>SUM('Leads master'!Q47:Q51)</f>
        <v>4</v>
      </c>
      <c r="H4">
        <f t="shared" si="0"/>
        <v>0.69565217391304346</v>
      </c>
      <c r="I4">
        <f t="shared" si="1"/>
        <v>0.30434782608695654</v>
      </c>
      <c r="J4">
        <f t="shared" si="2"/>
        <v>0.66666666666666663</v>
      </c>
      <c r="K4">
        <f t="shared" si="3"/>
        <v>0.33333333333333331</v>
      </c>
      <c r="L4">
        <v>6</v>
      </c>
      <c r="M4">
        <v>5</v>
      </c>
      <c r="N4">
        <f t="shared" si="4"/>
        <v>11.594202898550725</v>
      </c>
      <c r="O4">
        <f t="shared" si="4"/>
        <v>6.0869565217391308</v>
      </c>
      <c r="P4">
        <f t="shared" si="5"/>
        <v>11.111111111111111</v>
      </c>
      <c r="Q4">
        <f t="shared" si="5"/>
        <v>6.666666666666667</v>
      </c>
    </row>
    <row r="5" spans="1:17" x14ac:dyDescent="0.25">
      <c r="A5">
        <v>4</v>
      </c>
      <c r="B5">
        <f>SUM('Leads master'!P52:P59)</f>
        <v>18</v>
      </c>
      <c r="C5">
        <f>SUM('Leads master'!Q52:Q59)</f>
        <v>10</v>
      </c>
      <c r="D5">
        <f>SUM('Leads master'!P52:P55)</f>
        <v>12</v>
      </c>
      <c r="E5">
        <f>SUM('Leads master'!Q52:Q55)</f>
        <v>8</v>
      </c>
      <c r="F5">
        <f>SUM('Leads master'!P56:P59)</f>
        <v>6</v>
      </c>
      <c r="G5">
        <f>SUM('Leads master'!Q56:Q59)</f>
        <v>2</v>
      </c>
      <c r="H5">
        <f t="shared" si="0"/>
        <v>0.66666666666666663</v>
      </c>
      <c r="I5">
        <f t="shared" si="1"/>
        <v>0.33333333333333331</v>
      </c>
      <c r="J5">
        <f t="shared" si="2"/>
        <v>0.8</v>
      </c>
      <c r="K5">
        <f t="shared" si="3"/>
        <v>0.2</v>
      </c>
      <c r="L5">
        <v>3</v>
      </c>
      <c r="M5">
        <v>4</v>
      </c>
      <c r="N5">
        <f t="shared" si="4"/>
        <v>22.222222222222221</v>
      </c>
      <c r="O5">
        <f t="shared" si="4"/>
        <v>8.3333333333333321</v>
      </c>
      <c r="P5">
        <f t="shared" si="5"/>
        <v>26.666666666666668</v>
      </c>
      <c r="Q5">
        <f t="shared" si="5"/>
        <v>5</v>
      </c>
    </row>
    <row r="6" spans="1:17" x14ac:dyDescent="0.25">
      <c r="A6">
        <v>5</v>
      </c>
      <c r="B6">
        <f>SUM('Leads master'!P60:P72)</f>
        <v>19</v>
      </c>
      <c r="C6">
        <f>SUM('Leads master'!Q60:Q72)</f>
        <v>14</v>
      </c>
      <c r="D6">
        <f>SUM('Leads master'!P60:P64)</f>
        <v>10</v>
      </c>
      <c r="E6">
        <f>SUM('Leads master'!Q60:Q64)</f>
        <v>6</v>
      </c>
      <c r="F6">
        <f>SUM('Leads master'!P65:P72)</f>
        <v>9</v>
      </c>
      <c r="G6">
        <f>SUM('Leads master'!Q65:Q72)</f>
        <v>8</v>
      </c>
      <c r="H6">
        <f t="shared" si="0"/>
        <v>0.52631578947368418</v>
      </c>
      <c r="I6">
        <f t="shared" si="1"/>
        <v>0.47368421052631576</v>
      </c>
      <c r="J6">
        <f t="shared" si="2"/>
        <v>0.42857142857142855</v>
      </c>
      <c r="K6">
        <f t="shared" si="3"/>
        <v>0.5714285714285714</v>
      </c>
      <c r="L6">
        <v>4</v>
      </c>
      <c r="M6">
        <v>8</v>
      </c>
      <c r="N6">
        <f t="shared" si="4"/>
        <v>13.157894736842104</v>
      </c>
      <c r="O6">
        <f t="shared" si="4"/>
        <v>5.9210526315789469</v>
      </c>
      <c r="P6">
        <f t="shared" si="5"/>
        <v>10.714285714285714</v>
      </c>
      <c r="Q6">
        <f t="shared" si="5"/>
        <v>7.1428571428571423</v>
      </c>
    </row>
    <row r="7" spans="1:17" x14ac:dyDescent="0.25">
      <c r="A7">
        <v>6</v>
      </c>
      <c r="B7">
        <f>SUM('Leads master'!P73:P93)</f>
        <v>35</v>
      </c>
      <c r="C7">
        <f>SUM('Leads master'!Q73:Q93)</f>
        <v>21</v>
      </c>
      <c r="D7">
        <f>SUM('Leads master'!P73:P87)</f>
        <v>24</v>
      </c>
      <c r="E7">
        <f>SUM('Leads master'!Q73:Q87)</f>
        <v>14</v>
      </c>
      <c r="F7">
        <f>SUM('Leads master'!P88:P93)</f>
        <v>11</v>
      </c>
      <c r="G7">
        <f>SUM('Leads master'!Q88:Q93)</f>
        <v>7</v>
      </c>
      <c r="H7">
        <f t="shared" si="0"/>
        <v>0.68571428571428572</v>
      </c>
      <c r="I7">
        <f t="shared" si="1"/>
        <v>0.31428571428571428</v>
      </c>
      <c r="J7">
        <f t="shared" si="2"/>
        <v>0.66666666666666663</v>
      </c>
      <c r="K7">
        <f t="shared" si="3"/>
        <v>0.33333333333333331</v>
      </c>
      <c r="L7">
        <v>11</v>
      </c>
      <c r="M7">
        <v>6</v>
      </c>
      <c r="N7">
        <f t="shared" si="4"/>
        <v>6.2337662337662341</v>
      </c>
      <c r="O7">
        <f t="shared" si="4"/>
        <v>5.2380952380952381</v>
      </c>
      <c r="P7">
        <f t="shared" si="5"/>
        <v>6.0606060606060597</v>
      </c>
      <c r="Q7">
        <f t="shared" si="5"/>
        <v>5.5555555555555554</v>
      </c>
    </row>
    <row r="8" spans="1:17" x14ac:dyDescent="0.25">
      <c r="A8">
        <v>7</v>
      </c>
      <c r="B8">
        <f>SUM('Leads master'!P94:P100)</f>
        <v>12</v>
      </c>
      <c r="C8">
        <f>SUM('Leads master'!Q94:Q100)</f>
        <v>6</v>
      </c>
      <c r="D8">
        <f>SUM('Leads master'!P94:P98)</f>
        <v>9</v>
      </c>
      <c r="E8">
        <f>SUM('Leads master'!Q94:Q98)</f>
        <v>5</v>
      </c>
      <c r="F8">
        <f>SUM('Leads master'!P99:P100)</f>
        <v>3</v>
      </c>
      <c r="G8">
        <f>SUM('Leads master'!Q99:Q100)</f>
        <v>1</v>
      </c>
      <c r="H8">
        <f t="shared" si="0"/>
        <v>0.75</v>
      </c>
      <c r="I8">
        <f t="shared" si="1"/>
        <v>0.25</v>
      </c>
      <c r="J8">
        <f t="shared" si="2"/>
        <v>0.83333333333333337</v>
      </c>
      <c r="K8">
        <f t="shared" si="3"/>
        <v>0.16666666666666666</v>
      </c>
      <c r="L8">
        <v>4</v>
      </c>
      <c r="M8">
        <v>2</v>
      </c>
      <c r="N8">
        <f t="shared" si="4"/>
        <v>18.75</v>
      </c>
      <c r="O8">
        <f t="shared" si="4"/>
        <v>12.5</v>
      </c>
      <c r="P8">
        <f t="shared" si="5"/>
        <v>20.833333333333336</v>
      </c>
      <c r="Q8">
        <f t="shared" si="5"/>
        <v>8.3333333333333321</v>
      </c>
    </row>
    <row r="9" spans="1:17" x14ac:dyDescent="0.25">
      <c r="A9">
        <v>8</v>
      </c>
      <c r="B9">
        <f>SUM('Leads master'!P101:P118)</f>
        <v>22</v>
      </c>
      <c r="C9">
        <f>SUM('Leads master'!Q101:Q118)</f>
        <v>14</v>
      </c>
      <c r="D9">
        <f>SUM('Leads master'!P101:P106)</f>
        <v>8</v>
      </c>
      <c r="E9">
        <f>SUM('Leads master'!Q101:Q106)</f>
        <v>7</v>
      </c>
      <c r="F9">
        <f>SUM('Leads master'!P107:P118)</f>
        <v>14</v>
      </c>
      <c r="G9">
        <f>SUM('Leads master'!Q107:Q118)</f>
        <v>7</v>
      </c>
      <c r="H9">
        <f t="shared" si="0"/>
        <v>0.36363636363636365</v>
      </c>
      <c r="I9">
        <f t="shared" si="1"/>
        <v>0.63636363636363635</v>
      </c>
      <c r="J9">
        <f t="shared" si="2"/>
        <v>0.5</v>
      </c>
      <c r="K9">
        <f t="shared" si="3"/>
        <v>0.5</v>
      </c>
      <c r="L9">
        <v>5</v>
      </c>
      <c r="M9">
        <v>12</v>
      </c>
      <c r="N9">
        <f t="shared" si="4"/>
        <v>7.2727272727272725</v>
      </c>
      <c r="O9">
        <f t="shared" si="4"/>
        <v>5.3030303030303028</v>
      </c>
      <c r="P9">
        <f t="shared" si="5"/>
        <v>10</v>
      </c>
      <c r="Q9">
        <f t="shared" si="5"/>
        <v>4.1666666666666661</v>
      </c>
    </row>
    <row r="10" spans="1:17" x14ac:dyDescent="0.25">
      <c r="A10">
        <v>9</v>
      </c>
      <c r="B10">
        <f>SUM('Leads master'!P119:P132)</f>
        <v>21</v>
      </c>
      <c r="C10">
        <f>SUM('Leads master'!Q119:Q132)</f>
        <v>19</v>
      </c>
      <c r="D10">
        <f>SUM('Leads master'!P119:P125)</f>
        <v>11</v>
      </c>
      <c r="E10">
        <f>SUM('Leads master'!Q119:Q125)</f>
        <v>9</v>
      </c>
      <c r="F10">
        <f>SUM('Leads master'!P126:P132)</f>
        <v>10</v>
      </c>
      <c r="G10">
        <f>SUM('Leads master'!Q126:Q132)</f>
        <v>10</v>
      </c>
      <c r="H10">
        <f t="shared" si="0"/>
        <v>0.52380952380952384</v>
      </c>
      <c r="I10">
        <f t="shared" si="1"/>
        <v>0.47619047619047616</v>
      </c>
      <c r="J10">
        <f t="shared" si="2"/>
        <v>0.47368421052631576</v>
      </c>
      <c r="K10">
        <f t="shared" si="3"/>
        <v>0.52631578947368418</v>
      </c>
      <c r="L10">
        <v>6</v>
      </c>
      <c r="M10">
        <v>7</v>
      </c>
      <c r="N10">
        <f t="shared" si="4"/>
        <v>8.7301587301587311</v>
      </c>
      <c r="O10">
        <f t="shared" si="4"/>
        <v>6.8027210884353737</v>
      </c>
      <c r="P10">
        <f t="shared" si="5"/>
        <v>7.8947368421052628</v>
      </c>
      <c r="Q10">
        <f t="shared" si="5"/>
        <v>7.518796992481203</v>
      </c>
    </row>
    <row r="11" spans="1:17" x14ac:dyDescent="0.25">
      <c r="A11">
        <v>10</v>
      </c>
      <c r="B11">
        <f>SUM('Leads master'!P133:P147)</f>
        <v>22</v>
      </c>
      <c r="C11">
        <f>SUM('Leads master'!Q133:Q147)</f>
        <v>17</v>
      </c>
      <c r="D11">
        <v>0</v>
      </c>
      <c r="E11">
        <v>1</v>
      </c>
      <c r="F11">
        <f>SUM('Leads master'!P133:P147)</f>
        <v>22</v>
      </c>
      <c r="G11">
        <f>SUM('Leads master'!Q133:Q147)</f>
        <v>17</v>
      </c>
      <c r="H11">
        <f t="shared" si="0"/>
        <v>0</v>
      </c>
      <c r="I11">
        <f t="shared" si="1"/>
        <v>1</v>
      </c>
      <c r="J11">
        <f t="shared" si="2"/>
        <v>5.8823529411764705E-2</v>
      </c>
      <c r="K11">
        <f t="shared" si="3"/>
        <v>1</v>
      </c>
      <c r="L11">
        <v>0</v>
      </c>
      <c r="M11">
        <v>15</v>
      </c>
      <c r="N11">
        <v>0</v>
      </c>
      <c r="O11">
        <f t="shared" si="4"/>
        <v>6.666666666666667</v>
      </c>
      <c r="P11">
        <v>0</v>
      </c>
      <c r="Q11">
        <f t="shared" si="5"/>
        <v>6.666666666666667</v>
      </c>
    </row>
    <row r="12" spans="1:17" x14ac:dyDescent="0.25">
      <c r="N12" t="s">
        <v>42</v>
      </c>
      <c r="O12" t="s">
        <v>43</v>
      </c>
    </row>
    <row r="13" spans="1:17" x14ac:dyDescent="0.25">
      <c r="M13" t="s">
        <v>40</v>
      </c>
      <c r="N13">
        <f>AVERAGE(N2:N11)</f>
        <v>9.7679713391955953</v>
      </c>
      <c r="O13">
        <f>AVERAGE(O2:O11)</f>
        <v>6.8295497567078058</v>
      </c>
    </row>
    <row r="14" spans="1:17" x14ac:dyDescent="0.25">
      <c r="M14" t="s">
        <v>41</v>
      </c>
      <c r="N14">
        <f>AVERAGE(P2:P11)</f>
        <v>10.34067901482762</v>
      </c>
      <c r="O14">
        <f>AVERAGE(Q2:Q11)</f>
        <v>6.2561500348333343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24" sqref="E24"/>
    </sheetView>
  </sheetViews>
  <sheetFormatPr defaultRowHeight="15" x14ac:dyDescent="0.25"/>
  <sheetData>
    <row r="1" spans="1:1" x14ac:dyDescent="0.25">
      <c r="A1" s="38" t="s">
        <v>264</v>
      </c>
    </row>
  </sheetData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R193"/>
  <sheetViews>
    <sheetView workbookViewId="0">
      <selection activeCell="T34" sqref="T34"/>
    </sheetView>
  </sheetViews>
  <sheetFormatPr defaultColWidth="11.42578125" defaultRowHeight="15" x14ac:dyDescent="0.25"/>
  <cols>
    <col min="2" max="3" width="10.85546875" customWidth="1"/>
    <col min="4" max="4" width="10.85546875" hidden="1" customWidth="1"/>
    <col min="5" max="5" width="13.140625" hidden="1" customWidth="1"/>
    <col min="6" max="6" width="14.7109375" hidden="1" customWidth="1"/>
    <col min="7" max="7" width="15.85546875" hidden="1" customWidth="1"/>
    <col min="8" max="8" width="13.85546875" hidden="1" customWidth="1"/>
    <col min="9" max="9" width="15.28515625" hidden="1" customWidth="1"/>
    <col min="10" max="10" width="17" hidden="1" customWidth="1"/>
    <col min="11" max="11" width="13.85546875" hidden="1" customWidth="1"/>
    <col min="12" max="12" width="10.85546875" hidden="1" customWidth="1"/>
    <col min="13" max="13" width="15.28515625" hidden="1" customWidth="1"/>
    <col min="14" max="14" width="12" hidden="1" customWidth="1"/>
    <col min="15" max="15" width="27" bestFit="1" customWidth="1"/>
    <col min="17" max="17" width="24.28515625" bestFit="1" customWidth="1"/>
    <col min="18" max="18" width="24.85546875" bestFit="1" customWidth="1"/>
    <col min="19" max="19" width="15.28515625" bestFit="1" customWidth="1"/>
    <col min="20" max="20" width="24.28515625" bestFit="1" customWidth="1"/>
    <col min="21" max="21" width="24.85546875" bestFit="1" customWidth="1"/>
  </cols>
  <sheetData>
    <row r="1" spans="1:18" x14ac:dyDescent="0.25">
      <c r="A1" t="s">
        <v>24</v>
      </c>
      <c r="B1" t="s">
        <v>2</v>
      </c>
      <c r="C1" t="s">
        <v>0</v>
      </c>
      <c r="D1" t="s">
        <v>1</v>
      </c>
      <c r="E1" t="s">
        <v>3</v>
      </c>
      <c r="F1" t="s">
        <v>4</v>
      </c>
      <c r="G1" t="s">
        <v>5</v>
      </c>
      <c r="H1" t="s">
        <v>6</v>
      </c>
      <c r="I1" s="2" t="s">
        <v>7</v>
      </c>
      <c r="J1" s="2" t="s">
        <v>8</v>
      </c>
      <c r="K1" t="s">
        <v>15</v>
      </c>
      <c r="L1" t="s">
        <v>16</v>
      </c>
      <c r="M1" t="s">
        <v>17</v>
      </c>
      <c r="N1" t="s">
        <v>18</v>
      </c>
      <c r="O1" t="s">
        <v>25</v>
      </c>
      <c r="Q1" t="s">
        <v>38</v>
      </c>
      <c r="R1" t="s">
        <v>39</v>
      </c>
    </row>
    <row r="2" spans="1:18" x14ac:dyDescent="0.25">
      <c r="A2">
        <v>1</v>
      </c>
      <c r="B2">
        <v>100</v>
      </c>
      <c r="C2">
        <v>14</v>
      </c>
      <c r="D2" t="s">
        <v>10</v>
      </c>
      <c r="E2" t="s">
        <v>10</v>
      </c>
      <c r="F2" t="s">
        <v>9</v>
      </c>
      <c r="G2">
        <v>0</v>
      </c>
      <c r="H2">
        <v>1</v>
      </c>
      <c r="I2" s="2">
        <v>0</v>
      </c>
      <c r="J2" s="2">
        <v>1.2037037037037038E-3</v>
      </c>
      <c r="K2">
        <v>0</v>
      </c>
      <c r="L2">
        <v>0</v>
      </c>
      <c r="M2">
        <v>0</v>
      </c>
      <c r="N2">
        <v>1</v>
      </c>
      <c r="O2">
        <v>2</v>
      </c>
      <c r="Q2">
        <f t="shared" ref="Q2:Q33" si="0">M2+N2</f>
        <v>1</v>
      </c>
      <c r="R2">
        <f t="shared" ref="R2:R33" si="1">M2</f>
        <v>0</v>
      </c>
    </row>
    <row r="3" spans="1:18" x14ac:dyDescent="0.25">
      <c r="A3">
        <v>1</v>
      </c>
      <c r="B3">
        <v>300</v>
      </c>
      <c r="C3">
        <v>14</v>
      </c>
      <c r="D3" t="s">
        <v>9</v>
      </c>
      <c r="E3" t="s">
        <v>10</v>
      </c>
      <c r="F3" t="s">
        <v>9</v>
      </c>
      <c r="G3">
        <v>1</v>
      </c>
      <c r="H3">
        <v>0</v>
      </c>
      <c r="I3" s="2">
        <v>0</v>
      </c>
      <c r="J3" s="2">
        <v>3.530092592592592E-3</v>
      </c>
      <c r="K3">
        <v>0</v>
      </c>
      <c r="L3">
        <v>0</v>
      </c>
      <c r="M3">
        <v>1</v>
      </c>
      <c r="N3">
        <v>0</v>
      </c>
      <c r="O3">
        <v>2</v>
      </c>
      <c r="Q3">
        <f t="shared" si="0"/>
        <v>1</v>
      </c>
      <c r="R3">
        <f t="shared" si="1"/>
        <v>1</v>
      </c>
    </row>
    <row r="4" spans="1:18" x14ac:dyDescent="0.25">
      <c r="A4">
        <v>1</v>
      </c>
      <c r="B4">
        <v>100</v>
      </c>
      <c r="C4">
        <v>42</v>
      </c>
      <c r="D4" t="s">
        <v>10</v>
      </c>
      <c r="E4" t="s">
        <v>10</v>
      </c>
      <c r="F4" t="s">
        <v>9</v>
      </c>
      <c r="G4">
        <v>0</v>
      </c>
      <c r="H4">
        <v>1</v>
      </c>
      <c r="I4" s="2">
        <v>0</v>
      </c>
      <c r="J4" s="2">
        <v>3.5648148148148154E-3</v>
      </c>
      <c r="K4">
        <v>0</v>
      </c>
      <c r="L4">
        <v>0</v>
      </c>
      <c r="M4">
        <v>0</v>
      </c>
      <c r="N4">
        <v>1</v>
      </c>
      <c r="O4">
        <v>2</v>
      </c>
      <c r="Q4">
        <f t="shared" si="0"/>
        <v>1</v>
      </c>
      <c r="R4">
        <f t="shared" si="1"/>
        <v>0</v>
      </c>
    </row>
    <row r="5" spans="1:18" x14ac:dyDescent="0.25">
      <c r="A5">
        <v>1</v>
      </c>
      <c r="B5">
        <v>100</v>
      </c>
      <c r="C5">
        <v>44</v>
      </c>
      <c r="D5" t="s">
        <v>10</v>
      </c>
      <c r="E5" t="s">
        <v>10</v>
      </c>
      <c r="F5" t="s">
        <v>9</v>
      </c>
      <c r="G5">
        <v>1</v>
      </c>
      <c r="H5">
        <v>0</v>
      </c>
      <c r="I5" s="2">
        <v>0</v>
      </c>
      <c r="J5" s="2">
        <v>9.2592592592592585E-4</v>
      </c>
      <c r="K5">
        <v>0</v>
      </c>
      <c r="L5">
        <v>0</v>
      </c>
      <c r="M5">
        <v>1</v>
      </c>
      <c r="N5">
        <v>0</v>
      </c>
      <c r="O5">
        <v>2</v>
      </c>
      <c r="Q5">
        <f t="shared" si="0"/>
        <v>1</v>
      </c>
      <c r="R5">
        <f t="shared" si="1"/>
        <v>1</v>
      </c>
    </row>
    <row r="6" spans="1:18" x14ac:dyDescent="0.25">
      <c r="A6">
        <v>1</v>
      </c>
      <c r="B6">
        <v>300</v>
      </c>
      <c r="C6">
        <v>52</v>
      </c>
      <c r="D6" t="s">
        <v>9</v>
      </c>
      <c r="E6" t="s">
        <v>9</v>
      </c>
      <c r="F6" t="s">
        <v>9</v>
      </c>
      <c r="G6">
        <v>2</v>
      </c>
      <c r="H6">
        <v>0</v>
      </c>
      <c r="I6" s="2">
        <v>3.530092592592592E-3</v>
      </c>
      <c r="J6" s="2">
        <v>1.9675925925925928E-3</v>
      </c>
      <c r="K6">
        <v>1</v>
      </c>
      <c r="L6">
        <v>0</v>
      </c>
      <c r="M6">
        <v>1</v>
      </c>
      <c r="N6">
        <v>0</v>
      </c>
      <c r="O6">
        <v>2</v>
      </c>
      <c r="Q6">
        <f t="shared" si="0"/>
        <v>1</v>
      </c>
      <c r="R6">
        <f t="shared" si="1"/>
        <v>1</v>
      </c>
    </row>
    <row r="7" spans="1:18" x14ac:dyDescent="0.25">
      <c r="A7">
        <v>1</v>
      </c>
      <c r="B7">
        <v>300</v>
      </c>
      <c r="C7">
        <v>141</v>
      </c>
      <c r="D7" t="s">
        <v>10</v>
      </c>
      <c r="E7" t="s">
        <v>10</v>
      </c>
      <c r="F7" t="s">
        <v>9</v>
      </c>
      <c r="G7">
        <v>1</v>
      </c>
      <c r="H7">
        <v>0</v>
      </c>
      <c r="I7" s="2">
        <v>0</v>
      </c>
      <c r="J7" s="2">
        <v>1.6087962962962963E-3</v>
      </c>
      <c r="K7">
        <v>0</v>
      </c>
      <c r="L7">
        <v>0</v>
      </c>
      <c r="M7">
        <v>1</v>
      </c>
      <c r="N7">
        <v>0</v>
      </c>
      <c r="O7">
        <v>2</v>
      </c>
      <c r="Q7">
        <f t="shared" si="0"/>
        <v>1</v>
      </c>
      <c r="R7">
        <f t="shared" si="1"/>
        <v>1</v>
      </c>
    </row>
    <row r="8" spans="1:18" x14ac:dyDescent="0.25">
      <c r="A8">
        <v>1</v>
      </c>
      <c r="B8">
        <v>300</v>
      </c>
      <c r="C8">
        <v>8</v>
      </c>
      <c r="D8" t="s">
        <v>9</v>
      </c>
      <c r="E8" t="s">
        <v>10</v>
      </c>
      <c r="F8" t="s">
        <v>9</v>
      </c>
      <c r="G8">
        <v>1</v>
      </c>
      <c r="H8">
        <v>0</v>
      </c>
      <c r="I8" s="2">
        <v>0</v>
      </c>
      <c r="J8" s="2">
        <v>7.8703703703703705E-4</v>
      </c>
      <c r="K8">
        <v>0</v>
      </c>
      <c r="L8">
        <v>0</v>
      </c>
      <c r="M8">
        <v>1</v>
      </c>
      <c r="N8">
        <v>0</v>
      </c>
      <c r="O8">
        <v>1</v>
      </c>
      <c r="Q8">
        <f t="shared" si="0"/>
        <v>1</v>
      </c>
      <c r="R8">
        <f t="shared" si="1"/>
        <v>1</v>
      </c>
    </row>
    <row r="9" spans="1:18" x14ac:dyDescent="0.25">
      <c r="A9">
        <v>1</v>
      </c>
      <c r="B9">
        <v>300</v>
      </c>
      <c r="C9">
        <v>29</v>
      </c>
      <c r="D9" t="s">
        <v>9</v>
      </c>
      <c r="E9" t="s">
        <v>10</v>
      </c>
      <c r="F9" t="s">
        <v>9</v>
      </c>
      <c r="G9">
        <v>1</v>
      </c>
      <c r="H9">
        <v>0</v>
      </c>
      <c r="I9" s="2">
        <v>0</v>
      </c>
      <c r="J9" s="2">
        <v>3.9930555555555561E-3</v>
      </c>
      <c r="K9">
        <v>0</v>
      </c>
      <c r="L9">
        <v>0</v>
      </c>
      <c r="M9">
        <v>1</v>
      </c>
      <c r="N9">
        <v>0</v>
      </c>
      <c r="O9">
        <v>1</v>
      </c>
      <c r="Q9">
        <f t="shared" si="0"/>
        <v>1</v>
      </c>
      <c r="R9">
        <f t="shared" si="1"/>
        <v>1</v>
      </c>
    </row>
    <row r="10" spans="1:18" x14ac:dyDescent="0.25">
      <c r="A10">
        <v>1</v>
      </c>
      <c r="B10">
        <v>300</v>
      </c>
      <c r="C10">
        <v>30</v>
      </c>
      <c r="D10" t="s">
        <v>10</v>
      </c>
      <c r="E10" t="s">
        <v>10</v>
      </c>
      <c r="F10" t="s">
        <v>9</v>
      </c>
      <c r="G10">
        <v>1</v>
      </c>
      <c r="H10">
        <v>0</v>
      </c>
      <c r="I10" s="2">
        <v>0</v>
      </c>
      <c r="J10" s="2">
        <v>3.0902777777777782E-3</v>
      </c>
      <c r="K10">
        <v>0</v>
      </c>
      <c r="L10">
        <v>0</v>
      </c>
      <c r="M10">
        <v>1</v>
      </c>
      <c r="N10">
        <v>0</v>
      </c>
      <c r="O10">
        <v>1</v>
      </c>
      <c r="Q10">
        <f t="shared" si="0"/>
        <v>1</v>
      </c>
      <c r="R10">
        <f t="shared" si="1"/>
        <v>1</v>
      </c>
    </row>
    <row r="11" spans="1:18" x14ac:dyDescent="0.25">
      <c r="A11">
        <v>1</v>
      </c>
      <c r="B11">
        <v>300</v>
      </c>
      <c r="C11">
        <v>35</v>
      </c>
      <c r="D11" t="s">
        <v>9</v>
      </c>
      <c r="E11" t="s">
        <v>10</v>
      </c>
      <c r="F11" t="s">
        <v>9</v>
      </c>
      <c r="G11">
        <v>1</v>
      </c>
      <c r="H11">
        <v>0</v>
      </c>
      <c r="I11" s="2">
        <v>0</v>
      </c>
      <c r="J11" s="2">
        <v>2.3611111111111111E-3</v>
      </c>
      <c r="K11">
        <v>0</v>
      </c>
      <c r="L11">
        <v>0</v>
      </c>
      <c r="M11">
        <v>1</v>
      </c>
      <c r="N11">
        <v>0</v>
      </c>
      <c r="O11">
        <v>1</v>
      </c>
      <c r="Q11">
        <f t="shared" si="0"/>
        <v>1</v>
      </c>
      <c r="R11">
        <f t="shared" si="1"/>
        <v>1</v>
      </c>
    </row>
    <row r="12" spans="1:18" x14ac:dyDescent="0.25">
      <c r="A12">
        <v>1</v>
      </c>
      <c r="B12">
        <v>300</v>
      </c>
      <c r="C12">
        <v>38</v>
      </c>
      <c r="D12" t="s">
        <v>9</v>
      </c>
      <c r="E12" t="s">
        <v>10</v>
      </c>
      <c r="F12" t="s">
        <v>9</v>
      </c>
      <c r="G12">
        <v>1</v>
      </c>
      <c r="H12">
        <v>0</v>
      </c>
      <c r="I12" s="2">
        <v>0</v>
      </c>
      <c r="J12" s="2">
        <v>3.0671296296296297E-3</v>
      </c>
      <c r="K12">
        <v>0</v>
      </c>
      <c r="L12">
        <v>0</v>
      </c>
      <c r="M12">
        <v>1</v>
      </c>
      <c r="N12">
        <v>0</v>
      </c>
      <c r="O12">
        <v>1</v>
      </c>
      <c r="Q12">
        <f t="shared" si="0"/>
        <v>1</v>
      </c>
      <c r="R12">
        <f t="shared" si="1"/>
        <v>1</v>
      </c>
    </row>
    <row r="13" spans="1:18" x14ac:dyDescent="0.25">
      <c r="A13">
        <v>1</v>
      </c>
      <c r="B13">
        <v>300</v>
      </c>
      <c r="C13">
        <v>41</v>
      </c>
      <c r="D13" t="s">
        <v>10</v>
      </c>
      <c r="E13" t="s">
        <v>10</v>
      </c>
      <c r="F13" t="s">
        <v>9</v>
      </c>
      <c r="G13">
        <v>1</v>
      </c>
      <c r="H13">
        <v>1</v>
      </c>
      <c r="I13" s="2">
        <v>0</v>
      </c>
      <c r="J13" s="2">
        <v>5.5092592592592589E-3</v>
      </c>
      <c r="K13">
        <v>0</v>
      </c>
      <c r="L13">
        <v>0</v>
      </c>
      <c r="M13">
        <v>1</v>
      </c>
      <c r="N13">
        <v>1</v>
      </c>
      <c r="O13">
        <v>1</v>
      </c>
      <c r="Q13">
        <f t="shared" si="0"/>
        <v>2</v>
      </c>
      <c r="R13">
        <f t="shared" si="1"/>
        <v>1</v>
      </c>
    </row>
    <row r="14" spans="1:18" x14ac:dyDescent="0.25">
      <c r="A14">
        <v>1</v>
      </c>
      <c r="B14">
        <v>300</v>
      </c>
      <c r="C14">
        <v>50</v>
      </c>
      <c r="D14" t="s">
        <v>9</v>
      </c>
      <c r="E14" t="s">
        <v>10</v>
      </c>
      <c r="F14" t="s">
        <v>9</v>
      </c>
      <c r="G14">
        <v>1</v>
      </c>
      <c r="H14">
        <v>0</v>
      </c>
      <c r="I14" s="2">
        <v>0</v>
      </c>
      <c r="J14" s="2">
        <v>1.1574074074074073E-3</v>
      </c>
      <c r="K14">
        <v>0</v>
      </c>
      <c r="L14">
        <v>0</v>
      </c>
      <c r="M14">
        <v>1</v>
      </c>
      <c r="N14">
        <v>0</v>
      </c>
      <c r="O14">
        <v>1</v>
      </c>
      <c r="Q14">
        <f t="shared" si="0"/>
        <v>1</v>
      </c>
      <c r="R14">
        <f t="shared" si="1"/>
        <v>1</v>
      </c>
    </row>
    <row r="15" spans="1:18" x14ac:dyDescent="0.25">
      <c r="A15">
        <v>1</v>
      </c>
      <c r="B15">
        <v>300</v>
      </c>
      <c r="C15">
        <v>51</v>
      </c>
      <c r="D15" t="s">
        <v>10</v>
      </c>
      <c r="E15" t="s">
        <v>10</v>
      </c>
      <c r="F15" t="s">
        <v>9</v>
      </c>
      <c r="G15">
        <v>1</v>
      </c>
      <c r="H15">
        <v>0</v>
      </c>
      <c r="I15" s="2">
        <v>0</v>
      </c>
      <c r="J15" s="2">
        <v>1.2037037037037038E-3</v>
      </c>
      <c r="K15">
        <v>0</v>
      </c>
      <c r="L15">
        <v>0</v>
      </c>
      <c r="M15">
        <v>1</v>
      </c>
      <c r="N15">
        <v>0</v>
      </c>
      <c r="O15">
        <v>1</v>
      </c>
      <c r="Q15">
        <f t="shared" si="0"/>
        <v>1</v>
      </c>
      <c r="R15">
        <f t="shared" si="1"/>
        <v>1</v>
      </c>
    </row>
    <row r="16" spans="1:18" x14ac:dyDescent="0.25">
      <c r="A16">
        <v>1</v>
      </c>
      <c r="B16">
        <v>100</v>
      </c>
      <c r="C16">
        <v>54</v>
      </c>
      <c r="D16" t="s">
        <v>10</v>
      </c>
      <c r="E16" t="s">
        <v>10</v>
      </c>
      <c r="F16" t="s">
        <v>9</v>
      </c>
      <c r="G16">
        <v>1</v>
      </c>
      <c r="H16">
        <v>0</v>
      </c>
      <c r="I16" s="2">
        <v>0</v>
      </c>
      <c r="J16" s="2">
        <v>6.2500000000000001E-4</v>
      </c>
      <c r="K16">
        <v>0</v>
      </c>
      <c r="L16">
        <v>0</v>
      </c>
      <c r="M16">
        <v>1</v>
      </c>
      <c r="N16">
        <v>0</v>
      </c>
      <c r="O16">
        <v>1</v>
      </c>
      <c r="Q16">
        <f t="shared" si="0"/>
        <v>1</v>
      </c>
      <c r="R16">
        <f t="shared" si="1"/>
        <v>1</v>
      </c>
    </row>
    <row r="17" spans="1:18" x14ac:dyDescent="0.25">
      <c r="A17">
        <v>1</v>
      </c>
      <c r="B17">
        <v>100</v>
      </c>
      <c r="C17">
        <v>57</v>
      </c>
      <c r="D17" t="s">
        <v>10</v>
      </c>
      <c r="E17" t="s">
        <v>10</v>
      </c>
      <c r="F17" t="s">
        <v>9</v>
      </c>
      <c r="G17">
        <v>0</v>
      </c>
      <c r="H17">
        <v>1</v>
      </c>
      <c r="I17" s="2">
        <v>0</v>
      </c>
      <c r="J17" s="2">
        <v>3.2870370370370367E-3</v>
      </c>
      <c r="K17">
        <v>0</v>
      </c>
      <c r="L17">
        <v>0</v>
      </c>
      <c r="M17">
        <v>0</v>
      </c>
      <c r="N17">
        <v>1</v>
      </c>
      <c r="O17">
        <v>1</v>
      </c>
      <c r="Q17">
        <f t="shared" si="0"/>
        <v>1</v>
      </c>
      <c r="R17">
        <f t="shared" si="1"/>
        <v>0</v>
      </c>
    </row>
    <row r="18" spans="1:18" x14ac:dyDescent="0.25">
      <c r="A18">
        <v>1</v>
      </c>
      <c r="B18">
        <v>300</v>
      </c>
      <c r="C18">
        <v>77</v>
      </c>
      <c r="D18" t="s">
        <v>9</v>
      </c>
      <c r="E18" t="s">
        <v>10</v>
      </c>
      <c r="F18" t="s">
        <v>9</v>
      </c>
      <c r="G18">
        <v>1</v>
      </c>
      <c r="H18">
        <v>0</v>
      </c>
      <c r="I18" s="2">
        <v>0</v>
      </c>
      <c r="J18" s="2">
        <v>4.2245370370370371E-3</v>
      </c>
      <c r="K18">
        <v>0</v>
      </c>
      <c r="L18">
        <v>0</v>
      </c>
      <c r="M18">
        <v>1</v>
      </c>
      <c r="N18">
        <v>0</v>
      </c>
      <c r="O18">
        <v>1</v>
      </c>
      <c r="Q18">
        <f t="shared" si="0"/>
        <v>1</v>
      </c>
      <c r="R18">
        <f t="shared" si="1"/>
        <v>1</v>
      </c>
    </row>
    <row r="19" spans="1:18" x14ac:dyDescent="0.25">
      <c r="A19">
        <v>1</v>
      </c>
      <c r="B19">
        <v>300</v>
      </c>
      <c r="C19">
        <v>80</v>
      </c>
      <c r="D19" t="s">
        <v>9</v>
      </c>
      <c r="E19" t="s">
        <v>10</v>
      </c>
      <c r="F19" t="s">
        <v>9</v>
      </c>
      <c r="G19">
        <v>0</v>
      </c>
      <c r="H19">
        <v>1</v>
      </c>
      <c r="I19" s="2">
        <v>0</v>
      </c>
      <c r="J19" s="2">
        <v>3.5648148148148154E-3</v>
      </c>
      <c r="K19">
        <v>0</v>
      </c>
      <c r="L19">
        <v>0</v>
      </c>
      <c r="M19">
        <v>0</v>
      </c>
      <c r="N19">
        <v>1</v>
      </c>
      <c r="O19">
        <v>1</v>
      </c>
      <c r="Q19">
        <f t="shared" si="0"/>
        <v>1</v>
      </c>
      <c r="R19">
        <f t="shared" si="1"/>
        <v>0</v>
      </c>
    </row>
    <row r="20" spans="1:18" x14ac:dyDescent="0.25">
      <c r="A20">
        <v>1</v>
      </c>
      <c r="B20">
        <v>100</v>
      </c>
      <c r="C20">
        <v>154</v>
      </c>
      <c r="D20" t="s">
        <v>10</v>
      </c>
      <c r="E20" t="s">
        <v>10</v>
      </c>
      <c r="F20" t="s">
        <v>9</v>
      </c>
      <c r="G20">
        <v>0</v>
      </c>
      <c r="H20">
        <v>1</v>
      </c>
      <c r="I20" s="2">
        <v>0</v>
      </c>
      <c r="J20" s="2">
        <v>2.9398148148148148E-3</v>
      </c>
      <c r="K20">
        <v>0</v>
      </c>
      <c r="L20">
        <v>0</v>
      </c>
      <c r="M20">
        <v>0</v>
      </c>
      <c r="N20">
        <v>1</v>
      </c>
      <c r="O20">
        <v>1</v>
      </c>
      <c r="Q20">
        <f t="shared" si="0"/>
        <v>1</v>
      </c>
      <c r="R20">
        <f t="shared" si="1"/>
        <v>0</v>
      </c>
    </row>
    <row r="21" spans="1:18" x14ac:dyDescent="0.25">
      <c r="A21">
        <v>1</v>
      </c>
      <c r="B21">
        <v>100</v>
      </c>
      <c r="C21">
        <v>155</v>
      </c>
      <c r="D21" t="s">
        <v>10</v>
      </c>
      <c r="E21" t="s">
        <v>10</v>
      </c>
      <c r="F21" t="s">
        <v>9</v>
      </c>
      <c r="G21">
        <v>1</v>
      </c>
      <c r="H21">
        <v>0</v>
      </c>
      <c r="I21" s="2">
        <v>0</v>
      </c>
      <c r="J21" s="2">
        <v>8.7962962962962962E-4</v>
      </c>
      <c r="K21">
        <v>0</v>
      </c>
      <c r="L21">
        <v>0</v>
      </c>
      <c r="M21">
        <v>1</v>
      </c>
      <c r="N21">
        <v>0</v>
      </c>
      <c r="O21">
        <v>1</v>
      </c>
      <c r="Q21">
        <f t="shared" si="0"/>
        <v>1</v>
      </c>
      <c r="R21">
        <f t="shared" si="1"/>
        <v>1</v>
      </c>
    </row>
    <row r="22" spans="1:18" x14ac:dyDescent="0.25">
      <c r="A22">
        <v>1</v>
      </c>
      <c r="B22">
        <v>100</v>
      </c>
      <c r="C22">
        <v>156</v>
      </c>
      <c r="D22" t="s">
        <v>10</v>
      </c>
      <c r="E22" t="s">
        <v>10</v>
      </c>
      <c r="F22" t="s">
        <v>9</v>
      </c>
      <c r="G22">
        <v>0</v>
      </c>
      <c r="H22">
        <v>1</v>
      </c>
      <c r="I22" s="2">
        <v>0</v>
      </c>
      <c r="J22" s="2">
        <v>1.3425925925925925E-3</v>
      </c>
      <c r="K22">
        <v>0</v>
      </c>
      <c r="L22">
        <v>0</v>
      </c>
      <c r="M22">
        <v>0</v>
      </c>
      <c r="N22">
        <v>1</v>
      </c>
      <c r="O22">
        <v>1</v>
      </c>
      <c r="Q22">
        <f t="shared" si="0"/>
        <v>1</v>
      </c>
      <c r="R22">
        <f t="shared" si="1"/>
        <v>0</v>
      </c>
    </row>
    <row r="23" spans="1:18" x14ac:dyDescent="0.25">
      <c r="A23">
        <v>1</v>
      </c>
      <c r="B23">
        <v>100</v>
      </c>
      <c r="C23">
        <v>157</v>
      </c>
      <c r="D23" t="s">
        <v>10</v>
      </c>
      <c r="E23" t="s">
        <v>10</v>
      </c>
      <c r="F23" t="s">
        <v>9</v>
      </c>
      <c r="G23">
        <v>1</v>
      </c>
      <c r="H23">
        <v>0</v>
      </c>
      <c r="I23" s="2">
        <v>0</v>
      </c>
      <c r="J23" s="2">
        <v>1.1458333333333333E-3</v>
      </c>
      <c r="K23">
        <v>0</v>
      </c>
      <c r="L23">
        <v>0</v>
      </c>
      <c r="M23">
        <v>1</v>
      </c>
      <c r="N23">
        <v>0</v>
      </c>
      <c r="O23">
        <v>1</v>
      </c>
      <c r="Q23">
        <f t="shared" si="0"/>
        <v>1</v>
      </c>
      <c r="R23">
        <f t="shared" si="1"/>
        <v>1</v>
      </c>
    </row>
    <row r="24" spans="1:18" x14ac:dyDescent="0.25">
      <c r="A24">
        <v>1</v>
      </c>
      <c r="B24">
        <v>100</v>
      </c>
      <c r="C24">
        <v>158</v>
      </c>
      <c r="D24" t="s">
        <v>10</v>
      </c>
      <c r="E24" t="s">
        <v>10</v>
      </c>
      <c r="F24" t="s">
        <v>9</v>
      </c>
      <c r="G24">
        <v>0</v>
      </c>
      <c r="H24">
        <v>1</v>
      </c>
      <c r="I24" s="2">
        <v>0</v>
      </c>
      <c r="J24" s="2">
        <v>5.4398148148148144E-4</v>
      </c>
      <c r="K24">
        <v>0</v>
      </c>
      <c r="L24">
        <v>0</v>
      </c>
      <c r="M24">
        <v>0</v>
      </c>
      <c r="N24">
        <v>1</v>
      </c>
      <c r="O24">
        <v>1</v>
      </c>
      <c r="Q24">
        <f t="shared" si="0"/>
        <v>1</v>
      </c>
      <c r="R24">
        <f t="shared" si="1"/>
        <v>0</v>
      </c>
    </row>
    <row r="25" spans="1:18" x14ac:dyDescent="0.25">
      <c r="A25">
        <v>1</v>
      </c>
      <c r="B25">
        <v>300</v>
      </c>
      <c r="C25">
        <v>161</v>
      </c>
      <c r="D25" t="s">
        <v>9</v>
      </c>
      <c r="E25" t="s">
        <v>10</v>
      </c>
      <c r="F25" t="s">
        <v>9</v>
      </c>
      <c r="G25">
        <v>1</v>
      </c>
      <c r="H25">
        <v>0</v>
      </c>
      <c r="I25" s="2">
        <v>0</v>
      </c>
      <c r="J25" s="2">
        <v>1.261574074074074E-3</v>
      </c>
      <c r="K25">
        <v>0</v>
      </c>
      <c r="L25">
        <v>0</v>
      </c>
      <c r="M25">
        <v>1</v>
      </c>
      <c r="N25">
        <v>0</v>
      </c>
      <c r="O25">
        <v>1</v>
      </c>
      <c r="Q25">
        <f t="shared" si="0"/>
        <v>1</v>
      </c>
      <c r="R25">
        <f t="shared" si="1"/>
        <v>1</v>
      </c>
    </row>
    <row r="26" spans="1:18" x14ac:dyDescent="0.25">
      <c r="A26">
        <v>1</v>
      </c>
      <c r="B26">
        <v>300</v>
      </c>
      <c r="C26">
        <v>166</v>
      </c>
      <c r="D26" t="s">
        <v>9</v>
      </c>
      <c r="E26" t="s">
        <v>10</v>
      </c>
      <c r="F26" t="s">
        <v>9</v>
      </c>
      <c r="G26">
        <v>0</v>
      </c>
      <c r="H26">
        <v>1</v>
      </c>
      <c r="I26" s="2">
        <v>0</v>
      </c>
      <c r="J26" s="2">
        <v>1.8518518518518517E-3</v>
      </c>
      <c r="K26">
        <v>0</v>
      </c>
      <c r="L26">
        <v>0</v>
      </c>
      <c r="M26">
        <v>0</v>
      </c>
      <c r="N26">
        <v>1</v>
      </c>
      <c r="O26">
        <v>1</v>
      </c>
      <c r="Q26">
        <f t="shared" si="0"/>
        <v>1</v>
      </c>
      <c r="R26">
        <f t="shared" si="1"/>
        <v>0</v>
      </c>
    </row>
    <row r="27" spans="1:18" x14ac:dyDescent="0.25">
      <c r="A27">
        <v>1</v>
      </c>
      <c r="B27">
        <v>300</v>
      </c>
      <c r="C27">
        <v>169</v>
      </c>
      <c r="D27" t="s">
        <v>10</v>
      </c>
      <c r="E27" t="s">
        <v>10</v>
      </c>
      <c r="F27" t="s">
        <v>9</v>
      </c>
      <c r="G27">
        <v>0</v>
      </c>
      <c r="H27">
        <v>1</v>
      </c>
      <c r="I27" s="2">
        <v>0</v>
      </c>
      <c r="J27" s="2">
        <v>1.5046296296296297E-4</v>
      </c>
      <c r="K27">
        <v>0</v>
      </c>
      <c r="L27">
        <v>0</v>
      </c>
      <c r="M27">
        <v>0</v>
      </c>
      <c r="N27">
        <v>1</v>
      </c>
      <c r="O27">
        <v>1</v>
      </c>
      <c r="Q27">
        <f t="shared" si="0"/>
        <v>1</v>
      </c>
      <c r="R27">
        <f t="shared" si="1"/>
        <v>0</v>
      </c>
    </row>
    <row r="28" spans="1:18" x14ac:dyDescent="0.25">
      <c r="A28">
        <v>2</v>
      </c>
      <c r="B28">
        <v>300</v>
      </c>
      <c r="C28">
        <v>2</v>
      </c>
      <c r="D28" t="s">
        <v>9</v>
      </c>
      <c r="E28" t="s">
        <v>10</v>
      </c>
      <c r="F28" t="s">
        <v>9</v>
      </c>
      <c r="G28">
        <v>0</v>
      </c>
      <c r="H28">
        <v>1</v>
      </c>
      <c r="I28" s="3">
        <v>0</v>
      </c>
      <c r="J28" s="3">
        <v>1.9328703703703704E-3</v>
      </c>
      <c r="K28">
        <v>0</v>
      </c>
      <c r="L28">
        <v>0</v>
      </c>
      <c r="M28">
        <v>0</v>
      </c>
      <c r="N28">
        <v>1</v>
      </c>
      <c r="O28">
        <v>2</v>
      </c>
      <c r="Q28">
        <f t="shared" si="0"/>
        <v>1</v>
      </c>
      <c r="R28">
        <f t="shared" si="1"/>
        <v>0</v>
      </c>
    </row>
    <row r="29" spans="1:18" x14ac:dyDescent="0.25">
      <c r="A29">
        <v>2</v>
      </c>
      <c r="B29">
        <v>300</v>
      </c>
      <c r="C29">
        <v>18</v>
      </c>
      <c r="D29" t="s">
        <v>9</v>
      </c>
      <c r="E29" t="s">
        <v>10</v>
      </c>
      <c r="F29" t="s">
        <v>9</v>
      </c>
      <c r="G29">
        <v>1</v>
      </c>
      <c r="H29">
        <v>0</v>
      </c>
      <c r="I29" s="3">
        <v>0</v>
      </c>
      <c r="J29" s="3">
        <v>1.9560185185185184E-3</v>
      </c>
      <c r="K29">
        <v>0</v>
      </c>
      <c r="L29">
        <v>0</v>
      </c>
      <c r="M29">
        <v>1</v>
      </c>
      <c r="N29">
        <v>0</v>
      </c>
      <c r="O29">
        <v>2</v>
      </c>
      <c r="Q29">
        <f t="shared" si="0"/>
        <v>1</v>
      </c>
      <c r="R29">
        <f t="shared" si="1"/>
        <v>1</v>
      </c>
    </row>
    <row r="30" spans="1:18" x14ac:dyDescent="0.25">
      <c r="A30">
        <v>2</v>
      </c>
      <c r="B30">
        <v>300</v>
      </c>
      <c r="C30">
        <v>21</v>
      </c>
      <c r="D30" t="s">
        <v>9</v>
      </c>
      <c r="E30" t="s">
        <v>9</v>
      </c>
      <c r="F30" t="s">
        <v>9</v>
      </c>
      <c r="G30">
        <v>1</v>
      </c>
      <c r="H30">
        <v>1</v>
      </c>
      <c r="I30" s="3">
        <v>1.9328703703703704E-3</v>
      </c>
      <c r="J30" s="3">
        <v>4.2476851851851851E-3</v>
      </c>
      <c r="K30">
        <v>0</v>
      </c>
      <c r="L30">
        <v>1</v>
      </c>
      <c r="M30">
        <v>1</v>
      </c>
      <c r="N30">
        <v>0</v>
      </c>
      <c r="O30">
        <v>2</v>
      </c>
      <c r="Q30">
        <f t="shared" si="0"/>
        <v>1</v>
      </c>
      <c r="R30">
        <f t="shared" si="1"/>
        <v>1</v>
      </c>
    </row>
    <row r="31" spans="1:18" x14ac:dyDescent="0.25">
      <c r="A31">
        <v>2</v>
      </c>
      <c r="B31">
        <v>100</v>
      </c>
      <c r="C31">
        <v>56</v>
      </c>
      <c r="D31" t="s">
        <v>9</v>
      </c>
      <c r="E31" t="s">
        <v>9</v>
      </c>
      <c r="F31" t="s">
        <v>9</v>
      </c>
      <c r="G31">
        <v>2</v>
      </c>
      <c r="H31">
        <v>0</v>
      </c>
      <c r="I31" s="3">
        <v>9.6064814814814808E-4</v>
      </c>
      <c r="J31" s="3">
        <v>1.2152777777777778E-3</v>
      </c>
      <c r="K31">
        <v>1</v>
      </c>
      <c r="L31">
        <v>0</v>
      </c>
      <c r="M31">
        <v>1</v>
      </c>
      <c r="N31">
        <v>0</v>
      </c>
      <c r="O31">
        <v>2</v>
      </c>
      <c r="Q31">
        <f t="shared" si="0"/>
        <v>1</v>
      </c>
      <c r="R31">
        <f t="shared" si="1"/>
        <v>1</v>
      </c>
    </row>
    <row r="32" spans="1:18" x14ac:dyDescent="0.25">
      <c r="A32">
        <v>2</v>
      </c>
      <c r="B32">
        <v>100</v>
      </c>
      <c r="C32">
        <v>57</v>
      </c>
      <c r="D32" t="s">
        <v>10</v>
      </c>
      <c r="E32" t="s">
        <v>9</v>
      </c>
      <c r="F32" t="s">
        <v>9</v>
      </c>
      <c r="G32">
        <v>2</v>
      </c>
      <c r="H32">
        <v>0</v>
      </c>
      <c r="I32" s="3">
        <v>1.6435185185185183E-3</v>
      </c>
      <c r="J32" s="3">
        <v>2.2685185185185182E-3</v>
      </c>
      <c r="K32">
        <v>1</v>
      </c>
      <c r="L32">
        <v>0</v>
      </c>
      <c r="M32">
        <v>1</v>
      </c>
      <c r="N32">
        <v>0</v>
      </c>
      <c r="O32">
        <v>2</v>
      </c>
      <c r="Q32">
        <f t="shared" si="0"/>
        <v>1</v>
      </c>
      <c r="R32">
        <f t="shared" si="1"/>
        <v>1</v>
      </c>
    </row>
    <row r="33" spans="1:18" x14ac:dyDescent="0.25">
      <c r="A33">
        <v>2</v>
      </c>
      <c r="B33">
        <v>100</v>
      </c>
      <c r="C33">
        <v>63</v>
      </c>
      <c r="D33" t="s">
        <v>9</v>
      </c>
      <c r="E33" t="s">
        <v>10</v>
      </c>
      <c r="F33" t="s">
        <v>9</v>
      </c>
      <c r="G33">
        <v>2</v>
      </c>
      <c r="H33">
        <v>0</v>
      </c>
      <c r="I33" s="3">
        <v>0</v>
      </c>
      <c r="J33" s="3">
        <v>3.9699074074074072E-3</v>
      </c>
      <c r="K33">
        <v>0</v>
      </c>
      <c r="L33">
        <v>0</v>
      </c>
      <c r="M33">
        <v>2</v>
      </c>
      <c r="N33">
        <v>0</v>
      </c>
      <c r="O33">
        <v>2</v>
      </c>
      <c r="Q33">
        <f t="shared" si="0"/>
        <v>2</v>
      </c>
      <c r="R33">
        <f t="shared" si="1"/>
        <v>2</v>
      </c>
    </row>
    <row r="34" spans="1:18" x14ac:dyDescent="0.25">
      <c r="A34">
        <v>2</v>
      </c>
      <c r="B34">
        <v>300</v>
      </c>
      <c r="C34">
        <v>68</v>
      </c>
      <c r="D34" t="s">
        <v>9</v>
      </c>
      <c r="E34" t="s">
        <v>10</v>
      </c>
      <c r="F34" t="s">
        <v>9</v>
      </c>
      <c r="G34">
        <v>1</v>
      </c>
      <c r="H34">
        <v>0</v>
      </c>
      <c r="I34" s="3">
        <v>0</v>
      </c>
      <c r="J34" s="3">
        <v>5.6365740740740742E-3</v>
      </c>
      <c r="K34">
        <v>0</v>
      </c>
      <c r="L34">
        <v>0</v>
      </c>
      <c r="M34">
        <v>1</v>
      </c>
      <c r="N34">
        <v>0</v>
      </c>
      <c r="O34">
        <v>2</v>
      </c>
      <c r="Q34">
        <f t="shared" ref="Q34:Q65" si="2">M34+N34</f>
        <v>1</v>
      </c>
      <c r="R34">
        <f t="shared" ref="R34:R65" si="3">M34</f>
        <v>1</v>
      </c>
    </row>
    <row r="35" spans="1:18" x14ac:dyDescent="0.25">
      <c r="A35">
        <v>2</v>
      </c>
      <c r="B35">
        <v>100</v>
      </c>
      <c r="C35">
        <v>119</v>
      </c>
      <c r="D35" t="s">
        <v>9</v>
      </c>
      <c r="E35" t="s">
        <v>10</v>
      </c>
      <c r="F35" t="s">
        <v>9</v>
      </c>
      <c r="G35">
        <v>0</v>
      </c>
      <c r="H35">
        <v>1</v>
      </c>
      <c r="I35" s="3">
        <v>0</v>
      </c>
      <c r="J35" s="3">
        <v>2.9398148148148148E-3</v>
      </c>
      <c r="K35">
        <v>0</v>
      </c>
      <c r="L35">
        <v>0</v>
      </c>
      <c r="M35">
        <v>0</v>
      </c>
      <c r="N35">
        <v>1</v>
      </c>
      <c r="O35">
        <v>2</v>
      </c>
      <c r="Q35">
        <f t="shared" si="2"/>
        <v>1</v>
      </c>
      <c r="R35">
        <f t="shared" si="3"/>
        <v>0</v>
      </c>
    </row>
    <row r="36" spans="1:18" x14ac:dyDescent="0.25">
      <c r="A36">
        <v>2</v>
      </c>
      <c r="B36">
        <v>300</v>
      </c>
      <c r="C36">
        <v>119</v>
      </c>
      <c r="D36" t="s">
        <v>9</v>
      </c>
      <c r="E36" t="s">
        <v>9</v>
      </c>
      <c r="F36" t="s">
        <v>9</v>
      </c>
      <c r="G36">
        <v>2</v>
      </c>
      <c r="H36">
        <v>0</v>
      </c>
      <c r="I36" s="3">
        <v>3.7152777777777774E-3</v>
      </c>
      <c r="J36" s="3">
        <v>2.0023148148148148E-3</v>
      </c>
      <c r="K36">
        <v>1</v>
      </c>
      <c r="L36">
        <v>0</v>
      </c>
      <c r="M36">
        <v>1</v>
      </c>
      <c r="N36">
        <v>0</v>
      </c>
      <c r="O36">
        <v>2</v>
      </c>
      <c r="Q36">
        <f t="shared" si="2"/>
        <v>1</v>
      </c>
      <c r="R36">
        <f t="shared" si="3"/>
        <v>1</v>
      </c>
    </row>
    <row r="37" spans="1:18" x14ac:dyDescent="0.25">
      <c r="A37">
        <v>2</v>
      </c>
      <c r="B37">
        <v>300</v>
      </c>
      <c r="C37">
        <v>124</v>
      </c>
      <c r="D37" t="s">
        <v>10</v>
      </c>
      <c r="E37" t="s">
        <v>10</v>
      </c>
      <c r="F37" t="s">
        <v>9</v>
      </c>
      <c r="G37">
        <v>1</v>
      </c>
      <c r="H37">
        <v>1</v>
      </c>
      <c r="I37" s="3">
        <v>0</v>
      </c>
      <c r="J37" s="3">
        <v>4.7569444444444447E-3</v>
      </c>
      <c r="K37">
        <v>0</v>
      </c>
      <c r="L37">
        <v>0</v>
      </c>
      <c r="M37">
        <v>1</v>
      </c>
      <c r="N37">
        <v>1</v>
      </c>
      <c r="O37">
        <v>2</v>
      </c>
      <c r="Q37">
        <f t="shared" si="2"/>
        <v>2</v>
      </c>
      <c r="R37">
        <f t="shared" si="3"/>
        <v>1</v>
      </c>
    </row>
    <row r="38" spans="1:18" x14ac:dyDescent="0.25">
      <c r="A38">
        <v>2</v>
      </c>
      <c r="B38">
        <v>100</v>
      </c>
      <c r="C38">
        <v>124</v>
      </c>
      <c r="D38" t="s">
        <v>10</v>
      </c>
      <c r="E38" t="s">
        <v>10</v>
      </c>
      <c r="F38" t="s">
        <v>9</v>
      </c>
      <c r="G38">
        <v>0</v>
      </c>
      <c r="H38">
        <v>1</v>
      </c>
      <c r="I38" s="3">
        <v>0</v>
      </c>
      <c r="J38" s="3">
        <v>9.8379629629629642E-4</v>
      </c>
      <c r="K38">
        <v>0</v>
      </c>
      <c r="L38">
        <v>0</v>
      </c>
      <c r="M38">
        <v>0</v>
      </c>
      <c r="N38">
        <v>1</v>
      </c>
      <c r="O38">
        <v>2</v>
      </c>
      <c r="Q38">
        <f t="shared" si="2"/>
        <v>1</v>
      </c>
      <c r="R38">
        <f t="shared" si="3"/>
        <v>0</v>
      </c>
    </row>
    <row r="39" spans="1:18" x14ac:dyDescent="0.25">
      <c r="A39">
        <v>2</v>
      </c>
      <c r="B39">
        <v>100</v>
      </c>
      <c r="C39">
        <v>1</v>
      </c>
      <c r="D39" t="s">
        <v>9</v>
      </c>
      <c r="E39" t="s">
        <v>10</v>
      </c>
      <c r="F39" t="s">
        <v>9</v>
      </c>
      <c r="G39">
        <v>0</v>
      </c>
      <c r="H39">
        <v>1</v>
      </c>
      <c r="I39" s="3">
        <v>0</v>
      </c>
      <c r="J39" s="3">
        <v>4.409722222222222E-3</v>
      </c>
      <c r="K39">
        <v>0</v>
      </c>
      <c r="L39">
        <v>0</v>
      </c>
      <c r="M39">
        <v>0</v>
      </c>
      <c r="N39">
        <v>1</v>
      </c>
      <c r="O39">
        <v>1</v>
      </c>
      <c r="Q39">
        <f t="shared" si="2"/>
        <v>1</v>
      </c>
      <c r="R39">
        <f t="shared" si="3"/>
        <v>0</v>
      </c>
    </row>
    <row r="40" spans="1:18" x14ac:dyDescent="0.25">
      <c r="A40">
        <v>2</v>
      </c>
      <c r="B40">
        <v>100</v>
      </c>
      <c r="C40">
        <v>19</v>
      </c>
      <c r="D40" t="s">
        <v>9</v>
      </c>
      <c r="E40" t="s">
        <v>9</v>
      </c>
      <c r="F40" t="s">
        <v>9</v>
      </c>
      <c r="G40">
        <v>1</v>
      </c>
      <c r="H40">
        <v>1</v>
      </c>
      <c r="I40" s="3">
        <v>1.6203703703703703E-3</v>
      </c>
      <c r="J40" s="3">
        <v>2.9398148148148148E-3</v>
      </c>
      <c r="K40">
        <v>1</v>
      </c>
      <c r="L40">
        <v>0</v>
      </c>
      <c r="M40">
        <v>0</v>
      </c>
      <c r="N40">
        <v>1</v>
      </c>
      <c r="O40">
        <v>1</v>
      </c>
      <c r="Q40">
        <f t="shared" si="2"/>
        <v>1</v>
      </c>
      <c r="R40">
        <f t="shared" si="3"/>
        <v>0</v>
      </c>
    </row>
    <row r="41" spans="1:18" x14ac:dyDescent="0.25">
      <c r="A41">
        <v>2</v>
      </c>
      <c r="B41">
        <v>300</v>
      </c>
      <c r="C41">
        <v>35</v>
      </c>
      <c r="D41" t="s">
        <v>9</v>
      </c>
      <c r="E41" t="s">
        <v>10</v>
      </c>
      <c r="F41" t="s">
        <v>9</v>
      </c>
      <c r="G41">
        <v>1</v>
      </c>
      <c r="H41">
        <v>0</v>
      </c>
      <c r="I41" s="3">
        <v>0</v>
      </c>
      <c r="J41" s="3">
        <v>2.9745370370370373E-3</v>
      </c>
      <c r="K41">
        <v>0</v>
      </c>
      <c r="L41">
        <v>0</v>
      </c>
      <c r="M41">
        <v>1</v>
      </c>
      <c r="N41">
        <v>0</v>
      </c>
      <c r="O41">
        <v>1</v>
      </c>
      <c r="Q41">
        <f t="shared" si="2"/>
        <v>1</v>
      </c>
      <c r="R41">
        <f t="shared" si="3"/>
        <v>1</v>
      </c>
    </row>
    <row r="42" spans="1:18" x14ac:dyDescent="0.25">
      <c r="A42">
        <v>2</v>
      </c>
      <c r="B42">
        <v>100</v>
      </c>
      <c r="C42">
        <v>64</v>
      </c>
      <c r="D42" t="s">
        <v>10</v>
      </c>
      <c r="E42" t="s">
        <v>10</v>
      </c>
      <c r="F42" t="s">
        <v>9</v>
      </c>
      <c r="G42">
        <v>1</v>
      </c>
      <c r="H42">
        <v>0</v>
      </c>
      <c r="I42" s="3">
        <v>0</v>
      </c>
      <c r="J42" s="3">
        <v>9.6064814814814808E-4</v>
      </c>
      <c r="K42">
        <v>0</v>
      </c>
      <c r="L42">
        <v>0</v>
      </c>
      <c r="M42">
        <v>1</v>
      </c>
      <c r="N42">
        <v>0</v>
      </c>
      <c r="O42">
        <v>1</v>
      </c>
      <c r="Q42">
        <f t="shared" si="2"/>
        <v>1</v>
      </c>
      <c r="R42">
        <f t="shared" si="3"/>
        <v>1</v>
      </c>
    </row>
    <row r="43" spans="1:18" x14ac:dyDescent="0.25">
      <c r="A43">
        <v>2</v>
      </c>
      <c r="B43">
        <v>100</v>
      </c>
      <c r="C43">
        <v>94</v>
      </c>
      <c r="D43" t="s">
        <v>10</v>
      </c>
      <c r="E43" t="s">
        <v>10</v>
      </c>
      <c r="F43" t="s">
        <v>9</v>
      </c>
      <c r="G43">
        <v>1</v>
      </c>
      <c r="H43">
        <v>0</v>
      </c>
      <c r="I43" s="3">
        <v>0</v>
      </c>
      <c r="J43" s="3">
        <v>1.1458333333333333E-3</v>
      </c>
      <c r="K43">
        <v>0</v>
      </c>
      <c r="L43">
        <v>0</v>
      </c>
      <c r="M43">
        <v>1</v>
      </c>
      <c r="N43">
        <v>0</v>
      </c>
      <c r="O43">
        <v>1</v>
      </c>
      <c r="Q43">
        <f t="shared" si="2"/>
        <v>1</v>
      </c>
      <c r="R43">
        <f t="shared" si="3"/>
        <v>1</v>
      </c>
    </row>
    <row r="44" spans="1:18" x14ac:dyDescent="0.25">
      <c r="A44">
        <v>2</v>
      </c>
      <c r="B44">
        <v>100</v>
      </c>
      <c r="C44">
        <v>125</v>
      </c>
      <c r="D44" t="s">
        <v>10</v>
      </c>
      <c r="E44" t="s">
        <v>10</v>
      </c>
      <c r="F44" t="s">
        <v>9</v>
      </c>
      <c r="G44">
        <v>1</v>
      </c>
      <c r="H44">
        <v>0</v>
      </c>
      <c r="I44" s="3">
        <v>0</v>
      </c>
      <c r="J44" s="3">
        <v>1.6435185185185183E-3</v>
      </c>
      <c r="K44">
        <v>0</v>
      </c>
      <c r="L44">
        <v>0</v>
      </c>
      <c r="M44">
        <v>1</v>
      </c>
      <c r="N44">
        <v>0</v>
      </c>
      <c r="O44">
        <v>1</v>
      </c>
      <c r="Q44">
        <f t="shared" si="2"/>
        <v>1</v>
      </c>
      <c r="R44">
        <f t="shared" si="3"/>
        <v>1</v>
      </c>
    </row>
    <row r="45" spans="1:18" x14ac:dyDescent="0.25">
      <c r="A45">
        <v>3</v>
      </c>
      <c r="B45">
        <v>100</v>
      </c>
      <c r="C45">
        <v>12</v>
      </c>
      <c r="D45" t="s">
        <v>10</v>
      </c>
      <c r="E45" t="s">
        <v>10</v>
      </c>
      <c r="F45" t="s">
        <v>9</v>
      </c>
      <c r="G45">
        <v>0</v>
      </c>
      <c r="H45">
        <v>1</v>
      </c>
      <c r="I45" s="3">
        <v>0</v>
      </c>
      <c r="J45" s="3">
        <v>2.3379629629629631E-3</v>
      </c>
      <c r="K45">
        <v>0</v>
      </c>
      <c r="L45">
        <v>0</v>
      </c>
      <c r="M45">
        <v>0</v>
      </c>
      <c r="N45">
        <v>1</v>
      </c>
      <c r="O45">
        <v>2</v>
      </c>
      <c r="Q45">
        <f t="shared" si="2"/>
        <v>1</v>
      </c>
      <c r="R45">
        <f t="shared" si="3"/>
        <v>0</v>
      </c>
    </row>
    <row r="46" spans="1:18" x14ac:dyDescent="0.25">
      <c r="A46">
        <v>3</v>
      </c>
      <c r="B46">
        <v>300</v>
      </c>
      <c r="C46">
        <v>12</v>
      </c>
      <c r="D46" t="s">
        <v>10</v>
      </c>
      <c r="E46" t="s">
        <v>10</v>
      </c>
      <c r="F46" t="s">
        <v>9</v>
      </c>
      <c r="G46">
        <v>0</v>
      </c>
      <c r="H46">
        <v>1</v>
      </c>
      <c r="I46" s="3">
        <v>0</v>
      </c>
      <c r="J46" s="3">
        <v>8.1018518518518516E-4</v>
      </c>
      <c r="K46">
        <v>0</v>
      </c>
      <c r="L46">
        <v>0</v>
      </c>
      <c r="M46">
        <v>0</v>
      </c>
      <c r="N46">
        <v>1</v>
      </c>
      <c r="O46">
        <v>2</v>
      </c>
      <c r="Q46">
        <f t="shared" si="2"/>
        <v>1</v>
      </c>
      <c r="R46">
        <f t="shared" si="3"/>
        <v>0</v>
      </c>
    </row>
    <row r="47" spans="1:18" x14ac:dyDescent="0.25">
      <c r="A47">
        <v>3</v>
      </c>
      <c r="B47">
        <v>300</v>
      </c>
      <c r="C47">
        <v>14</v>
      </c>
      <c r="D47" t="s">
        <v>9</v>
      </c>
      <c r="E47" t="s">
        <v>10</v>
      </c>
      <c r="F47" t="s">
        <v>9</v>
      </c>
      <c r="G47">
        <v>2</v>
      </c>
      <c r="H47">
        <v>0</v>
      </c>
      <c r="I47" s="3">
        <v>0</v>
      </c>
      <c r="J47" s="3">
        <v>5.9722222222222225E-3</v>
      </c>
      <c r="K47">
        <v>0</v>
      </c>
      <c r="L47">
        <v>0</v>
      </c>
      <c r="M47">
        <v>2</v>
      </c>
      <c r="N47">
        <v>0</v>
      </c>
      <c r="O47">
        <v>2</v>
      </c>
      <c r="Q47">
        <f t="shared" si="2"/>
        <v>2</v>
      </c>
      <c r="R47">
        <f t="shared" si="3"/>
        <v>2</v>
      </c>
    </row>
    <row r="48" spans="1:18" x14ac:dyDescent="0.25">
      <c r="A48">
        <v>3</v>
      </c>
      <c r="B48">
        <v>300</v>
      </c>
      <c r="C48">
        <v>32</v>
      </c>
      <c r="D48" t="s">
        <v>9</v>
      </c>
      <c r="E48" t="s">
        <v>10</v>
      </c>
      <c r="F48" t="s">
        <v>9</v>
      </c>
      <c r="G48">
        <v>1</v>
      </c>
      <c r="H48">
        <v>0</v>
      </c>
      <c r="I48" s="3">
        <v>0</v>
      </c>
      <c r="J48" s="3">
        <v>2.8587962962962963E-3</v>
      </c>
      <c r="K48">
        <v>0</v>
      </c>
      <c r="L48">
        <v>0</v>
      </c>
      <c r="M48">
        <v>1</v>
      </c>
      <c r="N48">
        <v>0</v>
      </c>
      <c r="O48">
        <v>2</v>
      </c>
      <c r="Q48">
        <f t="shared" si="2"/>
        <v>1</v>
      </c>
      <c r="R48">
        <f t="shared" si="3"/>
        <v>1</v>
      </c>
    </row>
    <row r="49" spans="1:18" x14ac:dyDescent="0.25">
      <c r="A49">
        <v>3</v>
      </c>
      <c r="B49">
        <v>300</v>
      </c>
      <c r="C49">
        <v>35</v>
      </c>
      <c r="D49" t="s">
        <v>9</v>
      </c>
      <c r="E49" t="s">
        <v>10</v>
      </c>
      <c r="F49" t="s">
        <v>9</v>
      </c>
      <c r="G49">
        <v>0</v>
      </c>
      <c r="H49">
        <v>1</v>
      </c>
      <c r="I49" s="3">
        <v>0</v>
      </c>
      <c r="J49" s="3">
        <v>1.8171296296296297E-3</v>
      </c>
      <c r="K49">
        <v>0</v>
      </c>
      <c r="L49">
        <v>0</v>
      </c>
      <c r="M49">
        <v>0</v>
      </c>
      <c r="N49">
        <v>1</v>
      </c>
      <c r="O49">
        <v>2</v>
      </c>
      <c r="Q49">
        <f t="shared" si="2"/>
        <v>1</v>
      </c>
      <c r="R49">
        <f t="shared" si="3"/>
        <v>0</v>
      </c>
    </row>
    <row r="50" spans="1:18" x14ac:dyDescent="0.25">
      <c r="A50">
        <v>3</v>
      </c>
      <c r="B50">
        <v>100</v>
      </c>
      <c r="C50">
        <v>36</v>
      </c>
      <c r="D50" t="s">
        <v>10</v>
      </c>
      <c r="E50" t="s">
        <v>10</v>
      </c>
      <c r="F50" t="s">
        <v>9</v>
      </c>
      <c r="G50">
        <v>1</v>
      </c>
      <c r="H50">
        <v>0</v>
      </c>
      <c r="I50" s="3">
        <v>0</v>
      </c>
      <c r="J50" s="3">
        <v>1.25E-3</v>
      </c>
      <c r="K50">
        <v>0</v>
      </c>
      <c r="L50">
        <v>0</v>
      </c>
      <c r="M50">
        <v>1</v>
      </c>
      <c r="N50">
        <v>0</v>
      </c>
      <c r="O50">
        <v>2</v>
      </c>
      <c r="Q50">
        <f t="shared" si="2"/>
        <v>1</v>
      </c>
      <c r="R50">
        <f t="shared" si="3"/>
        <v>1</v>
      </c>
    </row>
    <row r="51" spans="1:18" x14ac:dyDescent="0.25">
      <c r="A51">
        <v>3</v>
      </c>
      <c r="B51">
        <v>300</v>
      </c>
      <c r="C51">
        <v>36</v>
      </c>
      <c r="D51" t="s">
        <v>9</v>
      </c>
      <c r="E51" t="s">
        <v>10</v>
      </c>
      <c r="F51" t="s">
        <v>9</v>
      </c>
      <c r="G51">
        <v>0</v>
      </c>
      <c r="H51">
        <v>3</v>
      </c>
      <c r="I51" s="3">
        <v>0</v>
      </c>
      <c r="J51" s="3">
        <v>8.9004629629629625E-3</v>
      </c>
      <c r="K51">
        <v>0</v>
      </c>
      <c r="L51">
        <v>0</v>
      </c>
      <c r="M51">
        <v>0</v>
      </c>
      <c r="N51">
        <v>3</v>
      </c>
      <c r="O51">
        <v>2</v>
      </c>
      <c r="Q51">
        <f t="shared" si="2"/>
        <v>3</v>
      </c>
      <c r="R51">
        <f t="shared" si="3"/>
        <v>0</v>
      </c>
    </row>
    <row r="52" spans="1:18" x14ac:dyDescent="0.25">
      <c r="A52">
        <v>3</v>
      </c>
      <c r="B52">
        <v>100</v>
      </c>
      <c r="C52">
        <v>45</v>
      </c>
      <c r="D52" t="s">
        <v>9</v>
      </c>
      <c r="E52" t="s">
        <v>10</v>
      </c>
      <c r="F52" t="s">
        <v>9</v>
      </c>
      <c r="G52">
        <v>1</v>
      </c>
      <c r="H52">
        <v>0</v>
      </c>
      <c r="I52" s="3">
        <v>0</v>
      </c>
      <c r="J52" s="3">
        <v>1.0069444444444444E-3</v>
      </c>
      <c r="K52">
        <v>0</v>
      </c>
      <c r="L52">
        <v>0</v>
      </c>
      <c r="M52">
        <v>1</v>
      </c>
      <c r="N52">
        <v>0</v>
      </c>
      <c r="O52">
        <v>2</v>
      </c>
      <c r="Q52">
        <f t="shared" si="2"/>
        <v>1</v>
      </c>
      <c r="R52">
        <f t="shared" si="3"/>
        <v>1</v>
      </c>
    </row>
    <row r="53" spans="1:18" x14ac:dyDescent="0.25">
      <c r="A53">
        <v>3</v>
      </c>
      <c r="B53">
        <v>300</v>
      </c>
      <c r="C53">
        <v>6</v>
      </c>
      <c r="D53" t="s">
        <v>10</v>
      </c>
      <c r="E53" t="s">
        <v>10</v>
      </c>
      <c r="F53" t="s">
        <v>9</v>
      </c>
      <c r="G53">
        <v>0</v>
      </c>
      <c r="H53">
        <v>1</v>
      </c>
      <c r="I53" s="3">
        <v>0</v>
      </c>
      <c r="J53" s="3">
        <v>3.4953703703703705E-3</v>
      </c>
      <c r="K53">
        <v>0</v>
      </c>
      <c r="L53">
        <v>0</v>
      </c>
      <c r="M53">
        <v>0</v>
      </c>
      <c r="N53">
        <v>1</v>
      </c>
      <c r="O53">
        <v>1</v>
      </c>
      <c r="Q53">
        <f t="shared" si="2"/>
        <v>1</v>
      </c>
      <c r="R53">
        <f t="shared" si="3"/>
        <v>0</v>
      </c>
    </row>
    <row r="54" spans="1:18" x14ac:dyDescent="0.25">
      <c r="A54">
        <v>3</v>
      </c>
      <c r="B54">
        <v>300</v>
      </c>
      <c r="C54">
        <v>26</v>
      </c>
      <c r="D54" t="s">
        <v>10</v>
      </c>
      <c r="E54" t="s">
        <v>10</v>
      </c>
      <c r="F54" t="s">
        <v>9</v>
      </c>
      <c r="G54">
        <v>1</v>
      </c>
      <c r="H54">
        <v>0</v>
      </c>
      <c r="I54" s="3">
        <v>0</v>
      </c>
      <c r="J54" s="3">
        <v>1.9212962962962962E-3</v>
      </c>
      <c r="K54">
        <v>0</v>
      </c>
      <c r="L54">
        <v>0</v>
      </c>
      <c r="M54">
        <v>1</v>
      </c>
      <c r="N54">
        <v>0</v>
      </c>
      <c r="O54">
        <v>1</v>
      </c>
      <c r="Q54">
        <f t="shared" si="2"/>
        <v>1</v>
      </c>
      <c r="R54">
        <f t="shared" si="3"/>
        <v>1</v>
      </c>
    </row>
    <row r="55" spans="1:18" x14ac:dyDescent="0.25">
      <c r="A55">
        <v>3</v>
      </c>
      <c r="B55">
        <v>300</v>
      </c>
      <c r="C55">
        <v>33</v>
      </c>
      <c r="D55" t="s">
        <v>9</v>
      </c>
      <c r="E55" t="s">
        <v>10</v>
      </c>
      <c r="F55" t="s">
        <v>9</v>
      </c>
      <c r="G55">
        <v>1</v>
      </c>
      <c r="H55">
        <v>0</v>
      </c>
      <c r="I55" s="3">
        <v>0</v>
      </c>
      <c r="J55" s="3">
        <v>2.8935185185185188E-3</v>
      </c>
      <c r="K55">
        <v>0</v>
      </c>
      <c r="L55">
        <v>0</v>
      </c>
      <c r="M55">
        <v>1</v>
      </c>
      <c r="N55">
        <v>0</v>
      </c>
      <c r="O55">
        <v>1</v>
      </c>
      <c r="Q55">
        <f t="shared" si="2"/>
        <v>1</v>
      </c>
      <c r="R55">
        <f t="shared" si="3"/>
        <v>1</v>
      </c>
    </row>
    <row r="56" spans="1:18" x14ac:dyDescent="0.25">
      <c r="A56">
        <v>3</v>
      </c>
      <c r="B56">
        <v>300</v>
      </c>
      <c r="C56">
        <v>43</v>
      </c>
      <c r="D56" t="s">
        <v>9</v>
      </c>
      <c r="E56" t="s">
        <v>10</v>
      </c>
      <c r="F56" t="s">
        <v>9</v>
      </c>
      <c r="G56">
        <v>1</v>
      </c>
      <c r="H56">
        <v>0</v>
      </c>
      <c r="I56" s="3">
        <v>0</v>
      </c>
      <c r="J56" s="3">
        <v>2.7314814814814819E-3</v>
      </c>
      <c r="K56">
        <v>0</v>
      </c>
      <c r="L56">
        <v>0</v>
      </c>
      <c r="M56">
        <v>1</v>
      </c>
      <c r="N56">
        <v>0</v>
      </c>
      <c r="O56">
        <v>1</v>
      </c>
      <c r="Q56">
        <f t="shared" si="2"/>
        <v>1</v>
      </c>
      <c r="R56">
        <f t="shared" si="3"/>
        <v>1</v>
      </c>
    </row>
    <row r="57" spans="1:18" x14ac:dyDescent="0.25">
      <c r="A57">
        <v>3</v>
      </c>
      <c r="B57">
        <v>100</v>
      </c>
      <c r="C57">
        <v>58</v>
      </c>
      <c r="D57" t="s">
        <v>10</v>
      </c>
      <c r="E57" t="s">
        <v>10</v>
      </c>
      <c r="F57" t="s">
        <v>9</v>
      </c>
      <c r="G57">
        <v>0</v>
      </c>
      <c r="H57">
        <v>1</v>
      </c>
      <c r="I57" s="3">
        <v>0</v>
      </c>
      <c r="J57" s="3">
        <v>1.2384259259259258E-3</v>
      </c>
      <c r="K57">
        <v>0</v>
      </c>
      <c r="L57">
        <v>0</v>
      </c>
      <c r="M57">
        <v>0</v>
      </c>
      <c r="N57">
        <v>1</v>
      </c>
      <c r="O57">
        <v>1</v>
      </c>
      <c r="Q57">
        <f t="shared" si="2"/>
        <v>1</v>
      </c>
      <c r="R57">
        <f t="shared" si="3"/>
        <v>0</v>
      </c>
    </row>
    <row r="58" spans="1:18" x14ac:dyDescent="0.25">
      <c r="A58">
        <v>3</v>
      </c>
      <c r="B58">
        <v>300</v>
      </c>
      <c r="C58">
        <v>58</v>
      </c>
      <c r="D58" t="s">
        <v>10</v>
      </c>
      <c r="E58" t="s">
        <v>10</v>
      </c>
      <c r="F58" t="s">
        <v>9</v>
      </c>
      <c r="G58">
        <v>2</v>
      </c>
      <c r="H58">
        <v>0</v>
      </c>
      <c r="I58" s="3">
        <v>0</v>
      </c>
      <c r="J58" s="3">
        <v>5.37037037037037E-3</v>
      </c>
      <c r="K58">
        <v>0</v>
      </c>
      <c r="L58">
        <v>0</v>
      </c>
      <c r="M58">
        <v>2</v>
      </c>
      <c r="N58">
        <v>0</v>
      </c>
      <c r="O58">
        <v>1</v>
      </c>
      <c r="Q58">
        <f t="shared" si="2"/>
        <v>2</v>
      </c>
      <c r="R58">
        <f t="shared" si="3"/>
        <v>2</v>
      </c>
    </row>
    <row r="59" spans="1:18" x14ac:dyDescent="0.25">
      <c r="A59">
        <v>3</v>
      </c>
      <c r="B59">
        <v>300</v>
      </c>
      <c r="C59">
        <v>64</v>
      </c>
      <c r="D59" t="s">
        <v>9</v>
      </c>
      <c r="E59" t="s">
        <v>9</v>
      </c>
      <c r="F59" t="s">
        <v>9</v>
      </c>
      <c r="G59">
        <v>3</v>
      </c>
      <c r="H59">
        <v>0</v>
      </c>
      <c r="I59" s="3">
        <v>5.9722222222222225E-3</v>
      </c>
      <c r="J59" s="3">
        <v>3.4027777777777784E-3</v>
      </c>
      <c r="K59">
        <v>2</v>
      </c>
      <c r="L59">
        <v>0</v>
      </c>
      <c r="M59">
        <v>1</v>
      </c>
      <c r="N59">
        <v>0</v>
      </c>
      <c r="O59">
        <v>1</v>
      </c>
      <c r="Q59">
        <f t="shared" si="2"/>
        <v>1</v>
      </c>
      <c r="R59">
        <f t="shared" si="3"/>
        <v>1</v>
      </c>
    </row>
    <row r="60" spans="1:18" x14ac:dyDescent="0.25">
      <c r="A60">
        <v>3</v>
      </c>
      <c r="B60">
        <v>100</v>
      </c>
      <c r="C60">
        <v>75</v>
      </c>
      <c r="D60" t="s">
        <v>10</v>
      </c>
      <c r="E60" t="s">
        <v>10</v>
      </c>
      <c r="F60" t="s">
        <v>9</v>
      </c>
      <c r="G60">
        <v>0</v>
      </c>
      <c r="H60">
        <v>1</v>
      </c>
      <c r="I60" s="3">
        <v>0</v>
      </c>
      <c r="J60" s="3">
        <v>6.018518518518519E-4</v>
      </c>
      <c r="K60">
        <v>0</v>
      </c>
      <c r="L60">
        <v>0</v>
      </c>
      <c r="M60">
        <v>0</v>
      </c>
      <c r="N60">
        <v>1</v>
      </c>
      <c r="O60">
        <v>1</v>
      </c>
      <c r="Q60">
        <f t="shared" si="2"/>
        <v>1</v>
      </c>
      <c r="R60">
        <f t="shared" si="3"/>
        <v>0</v>
      </c>
    </row>
    <row r="61" spans="1:18" x14ac:dyDescent="0.25">
      <c r="A61">
        <v>3</v>
      </c>
      <c r="B61">
        <v>300</v>
      </c>
      <c r="C61">
        <v>88</v>
      </c>
      <c r="D61" t="s">
        <v>10</v>
      </c>
      <c r="E61" t="s">
        <v>10</v>
      </c>
      <c r="F61" t="s">
        <v>9</v>
      </c>
      <c r="G61">
        <v>0</v>
      </c>
      <c r="H61">
        <v>1</v>
      </c>
      <c r="I61" s="3">
        <v>0</v>
      </c>
      <c r="J61" s="3">
        <v>8.7499999999999991E-3</v>
      </c>
      <c r="K61">
        <v>0</v>
      </c>
      <c r="L61">
        <v>0</v>
      </c>
      <c r="M61">
        <v>0</v>
      </c>
      <c r="N61">
        <v>1</v>
      </c>
      <c r="O61">
        <v>1</v>
      </c>
      <c r="Q61">
        <f t="shared" si="2"/>
        <v>1</v>
      </c>
      <c r="R61">
        <f t="shared" si="3"/>
        <v>0</v>
      </c>
    </row>
    <row r="62" spans="1:18" x14ac:dyDescent="0.25">
      <c r="A62">
        <v>3</v>
      </c>
      <c r="B62">
        <v>100</v>
      </c>
      <c r="C62">
        <v>99</v>
      </c>
      <c r="D62" t="s">
        <v>10</v>
      </c>
      <c r="E62" t="s">
        <v>10</v>
      </c>
      <c r="F62" t="s">
        <v>9</v>
      </c>
      <c r="G62">
        <v>1</v>
      </c>
      <c r="H62">
        <v>0</v>
      </c>
      <c r="I62" s="3">
        <v>0</v>
      </c>
      <c r="J62" s="3">
        <v>1.4583333333333334E-3</v>
      </c>
      <c r="K62">
        <v>0</v>
      </c>
      <c r="L62">
        <v>0</v>
      </c>
      <c r="M62">
        <v>1</v>
      </c>
      <c r="N62">
        <v>0</v>
      </c>
      <c r="O62">
        <v>1</v>
      </c>
      <c r="Q62">
        <f t="shared" si="2"/>
        <v>1</v>
      </c>
      <c r="R62">
        <f t="shared" si="3"/>
        <v>1</v>
      </c>
    </row>
    <row r="63" spans="1:18" x14ac:dyDescent="0.25">
      <c r="A63">
        <v>3</v>
      </c>
      <c r="B63">
        <v>300</v>
      </c>
      <c r="C63">
        <v>100</v>
      </c>
      <c r="D63" t="s">
        <v>10</v>
      </c>
      <c r="E63" t="s">
        <v>10</v>
      </c>
      <c r="F63" t="s">
        <v>9</v>
      </c>
      <c r="G63">
        <v>0</v>
      </c>
      <c r="H63">
        <v>1</v>
      </c>
      <c r="I63" s="3">
        <v>0</v>
      </c>
      <c r="J63" s="3">
        <v>1.9907407407407408E-3</v>
      </c>
      <c r="K63">
        <v>0</v>
      </c>
      <c r="L63">
        <v>0</v>
      </c>
      <c r="M63">
        <v>0</v>
      </c>
      <c r="N63">
        <v>1</v>
      </c>
      <c r="O63">
        <v>1</v>
      </c>
      <c r="Q63">
        <f t="shared" si="2"/>
        <v>1</v>
      </c>
      <c r="R63">
        <f t="shared" si="3"/>
        <v>0</v>
      </c>
    </row>
    <row r="64" spans="1:18" x14ac:dyDescent="0.25">
      <c r="A64">
        <v>4</v>
      </c>
      <c r="B64">
        <v>100</v>
      </c>
      <c r="C64">
        <v>18</v>
      </c>
      <c r="D64" t="s">
        <v>9</v>
      </c>
      <c r="E64" t="s">
        <v>10</v>
      </c>
      <c r="F64" t="s">
        <v>9</v>
      </c>
      <c r="G64">
        <v>1</v>
      </c>
      <c r="H64">
        <v>0</v>
      </c>
      <c r="I64" s="3">
        <v>0</v>
      </c>
      <c r="J64" s="3">
        <v>1.2152777777777778E-3</v>
      </c>
      <c r="K64">
        <v>0</v>
      </c>
      <c r="L64">
        <v>0</v>
      </c>
      <c r="M64">
        <v>1</v>
      </c>
      <c r="N64">
        <v>0</v>
      </c>
      <c r="O64">
        <v>2</v>
      </c>
      <c r="Q64">
        <f t="shared" si="2"/>
        <v>1</v>
      </c>
      <c r="R64">
        <f t="shared" si="3"/>
        <v>1</v>
      </c>
    </row>
    <row r="65" spans="1:18" x14ac:dyDescent="0.25">
      <c r="A65">
        <v>4</v>
      </c>
      <c r="B65">
        <v>100</v>
      </c>
      <c r="C65">
        <v>32</v>
      </c>
      <c r="D65" t="s">
        <v>9</v>
      </c>
      <c r="E65" t="s">
        <v>10</v>
      </c>
      <c r="F65" t="s">
        <v>9</v>
      </c>
      <c r="G65">
        <v>0</v>
      </c>
      <c r="H65">
        <v>1</v>
      </c>
      <c r="I65" s="3">
        <v>0</v>
      </c>
      <c r="J65" s="3">
        <v>3.7962962962962963E-3</v>
      </c>
      <c r="K65">
        <v>0</v>
      </c>
      <c r="L65">
        <v>0</v>
      </c>
      <c r="M65">
        <v>0</v>
      </c>
      <c r="N65">
        <v>1</v>
      </c>
      <c r="O65">
        <v>2</v>
      </c>
      <c r="Q65">
        <f t="shared" si="2"/>
        <v>1</v>
      </c>
      <c r="R65">
        <f t="shared" si="3"/>
        <v>0</v>
      </c>
    </row>
    <row r="66" spans="1:18" x14ac:dyDescent="0.25">
      <c r="A66">
        <v>4</v>
      </c>
      <c r="B66">
        <v>300</v>
      </c>
      <c r="C66">
        <v>32</v>
      </c>
      <c r="D66" t="s">
        <v>9</v>
      </c>
      <c r="E66" t="s">
        <v>10</v>
      </c>
      <c r="F66" t="s">
        <v>9</v>
      </c>
      <c r="G66">
        <v>1</v>
      </c>
      <c r="H66">
        <v>1</v>
      </c>
      <c r="I66" s="3">
        <v>0</v>
      </c>
      <c r="J66" s="3">
        <v>4.9652777777777777E-3</v>
      </c>
      <c r="K66">
        <v>0</v>
      </c>
      <c r="L66">
        <v>0</v>
      </c>
      <c r="M66">
        <v>1</v>
      </c>
      <c r="N66">
        <v>1</v>
      </c>
      <c r="O66">
        <v>2</v>
      </c>
      <c r="Q66">
        <f t="shared" ref="Q66:Q97" si="4">M66+N66</f>
        <v>2</v>
      </c>
      <c r="R66">
        <f t="shared" ref="R66:R97" si="5">M66</f>
        <v>1</v>
      </c>
    </row>
    <row r="67" spans="1:18" x14ac:dyDescent="0.25">
      <c r="A67">
        <v>4</v>
      </c>
      <c r="B67">
        <v>300</v>
      </c>
      <c r="C67">
        <v>4</v>
      </c>
      <c r="D67" t="s">
        <v>9</v>
      </c>
      <c r="E67" t="s">
        <v>10</v>
      </c>
      <c r="F67" t="s">
        <v>9</v>
      </c>
      <c r="G67">
        <v>0</v>
      </c>
      <c r="H67">
        <v>1</v>
      </c>
      <c r="I67" s="3">
        <v>0</v>
      </c>
      <c r="J67" s="3">
        <v>3.7731481481481483E-3</v>
      </c>
      <c r="K67">
        <v>0</v>
      </c>
      <c r="L67">
        <v>0</v>
      </c>
      <c r="M67">
        <v>0</v>
      </c>
      <c r="N67">
        <v>1</v>
      </c>
      <c r="O67">
        <v>1</v>
      </c>
      <c r="Q67">
        <f t="shared" si="4"/>
        <v>1</v>
      </c>
      <c r="R67">
        <f t="shared" si="5"/>
        <v>0</v>
      </c>
    </row>
    <row r="68" spans="1:18" x14ac:dyDescent="0.25">
      <c r="A68">
        <v>4</v>
      </c>
      <c r="B68">
        <v>300</v>
      </c>
      <c r="C68">
        <v>13</v>
      </c>
      <c r="D68" t="s">
        <v>10</v>
      </c>
      <c r="E68" t="s">
        <v>9</v>
      </c>
      <c r="F68" t="s">
        <v>9</v>
      </c>
      <c r="G68">
        <v>1</v>
      </c>
      <c r="H68">
        <v>1</v>
      </c>
      <c r="I68" s="3">
        <v>3.2986111111111111E-3</v>
      </c>
      <c r="J68" s="3">
        <v>2.0717592592592593E-3</v>
      </c>
      <c r="K68">
        <v>0</v>
      </c>
      <c r="L68">
        <v>1</v>
      </c>
      <c r="M68">
        <v>1</v>
      </c>
      <c r="N68">
        <v>0</v>
      </c>
      <c r="O68">
        <v>1</v>
      </c>
      <c r="Q68">
        <f t="shared" si="4"/>
        <v>1</v>
      </c>
      <c r="R68">
        <f t="shared" si="5"/>
        <v>1</v>
      </c>
    </row>
    <row r="69" spans="1:18" x14ac:dyDescent="0.25">
      <c r="A69">
        <v>4</v>
      </c>
      <c r="B69">
        <v>100</v>
      </c>
      <c r="C69">
        <v>15</v>
      </c>
      <c r="D69" t="s">
        <v>10</v>
      </c>
      <c r="E69" t="s">
        <v>10</v>
      </c>
      <c r="F69" t="s">
        <v>9</v>
      </c>
      <c r="G69">
        <v>1</v>
      </c>
      <c r="H69">
        <v>0</v>
      </c>
      <c r="I69" s="3">
        <v>0</v>
      </c>
      <c r="J69" s="3">
        <v>1.0763888888888889E-3</v>
      </c>
      <c r="K69">
        <v>0</v>
      </c>
      <c r="L69">
        <v>0</v>
      </c>
      <c r="M69">
        <v>1</v>
      </c>
      <c r="N69">
        <v>0</v>
      </c>
      <c r="O69">
        <v>1</v>
      </c>
      <c r="Q69">
        <f t="shared" si="4"/>
        <v>1</v>
      </c>
      <c r="R69">
        <f t="shared" si="5"/>
        <v>1</v>
      </c>
    </row>
    <row r="70" spans="1:18" x14ac:dyDescent="0.25">
      <c r="A70">
        <v>4</v>
      </c>
      <c r="B70">
        <v>300</v>
      </c>
      <c r="C70">
        <v>46</v>
      </c>
      <c r="D70" t="s">
        <v>10</v>
      </c>
      <c r="E70" t="s">
        <v>10</v>
      </c>
      <c r="F70" t="s">
        <v>9</v>
      </c>
      <c r="G70">
        <v>1</v>
      </c>
      <c r="H70">
        <v>0</v>
      </c>
      <c r="I70" s="3">
        <v>0</v>
      </c>
      <c r="J70" s="3">
        <v>1.9791666666666668E-3</v>
      </c>
      <c r="K70">
        <v>0</v>
      </c>
      <c r="L70">
        <v>0</v>
      </c>
      <c r="M70">
        <v>1</v>
      </c>
      <c r="N70">
        <v>0</v>
      </c>
      <c r="O70">
        <v>1</v>
      </c>
      <c r="Q70">
        <f t="shared" si="4"/>
        <v>1</v>
      </c>
      <c r="R70">
        <f t="shared" si="5"/>
        <v>1</v>
      </c>
    </row>
    <row r="71" spans="1:18" x14ac:dyDescent="0.25">
      <c r="A71">
        <v>4</v>
      </c>
      <c r="B71">
        <v>100</v>
      </c>
      <c r="C71">
        <v>54</v>
      </c>
      <c r="D71" t="s">
        <v>9</v>
      </c>
      <c r="E71" t="s">
        <v>10</v>
      </c>
      <c r="F71" t="s">
        <v>9</v>
      </c>
      <c r="G71">
        <v>1</v>
      </c>
      <c r="H71">
        <v>0</v>
      </c>
      <c r="I71" s="3">
        <v>0</v>
      </c>
      <c r="J71" s="3">
        <v>1.5277777777777779E-3</v>
      </c>
      <c r="K71">
        <v>0</v>
      </c>
      <c r="L71">
        <v>0</v>
      </c>
      <c r="M71">
        <v>1</v>
      </c>
      <c r="N71">
        <v>0</v>
      </c>
      <c r="O71">
        <v>1</v>
      </c>
      <c r="Q71">
        <f t="shared" si="4"/>
        <v>1</v>
      </c>
      <c r="R71">
        <f t="shared" si="5"/>
        <v>1</v>
      </c>
    </row>
    <row r="72" spans="1:18" x14ac:dyDescent="0.25">
      <c r="A72">
        <v>4</v>
      </c>
      <c r="B72">
        <v>300</v>
      </c>
      <c r="C72">
        <v>63</v>
      </c>
      <c r="D72" t="s">
        <v>9</v>
      </c>
      <c r="E72" t="s">
        <v>10</v>
      </c>
      <c r="F72" t="s">
        <v>9</v>
      </c>
      <c r="G72">
        <v>0</v>
      </c>
      <c r="H72">
        <v>1</v>
      </c>
      <c r="I72" s="3">
        <v>0</v>
      </c>
      <c r="J72" s="3">
        <v>3.2986111111111111E-3</v>
      </c>
      <c r="K72">
        <v>0</v>
      </c>
      <c r="L72">
        <v>0</v>
      </c>
      <c r="M72">
        <v>0</v>
      </c>
      <c r="N72">
        <v>1</v>
      </c>
      <c r="O72">
        <v>1</v>
      </c>
      <c r="Q72">
        <f t="shared" si="4"/>
        <v>1</v>
      </c>
      <c r="R72">
        <f t="shared" si="5"/>
        <v>0</v>
      </c>
    </row>
    <row r="73" spans="1:18" x14ac:dyDescent="0.25">
      <c r="A73">
        <v>4</v>
      </c>
      <c r="B73">
        <v>100</v>
      </c>
      <c r="C73">
        <v>67</v>
      </c>
      <c r="D73" t="s">
        <v>9</v>
      </c>
      <c r="E73" t="s">
        <v>10</v>
      </c>
      <c r="F73" t="s">
        <v>9</v>
      </c>
      <c r="G73">
        <v>1</v>
      </c>
      <c r="H73">
        <v>0</v>
      </c>
      <c r="I73" s="3">
        <v>0</v>
      </c>
      <c r="J73" s="3">
        <v>4.1898148148148146E-3</v>
      </c>
      <c r="K73">
        <v>0</v>
      </c>
      <c r="L73">
        <v>0</v>
      </c>
      <c r="M73">
        <v>1</v>
      </c>
      <c r="N73">
        <v>0</v>
      </c>
      <c r="O73">
        <v>1</v>
      </c>
      <c r="Q73">
        <f t="shared" si="4"/>
        <v>1</v>
      </c>
      <c r="R73">
        <f t="shared" si="5"/>
        <v>1</v>
      </c>
    </row>
    <row r="74" spans="1:18" x14ac:dyDescent="0.25">
      <c r="A74">
        <v>4</v>
      </c>
      <c r="B74">
        <v>100</v>
      </c>
      <c r="C74">
        <v>69</v>
      </c>
      <c r="D74" t="s">
        <v>9</v>
      </c>
      <c r="E74" t="s">
        <v>10</v>
      </c>
      <c r="F74" t="s">
        <v>9</v>
      </c>
      <c r="G74">
        <v>0</v>
      </c>
      <c r="H74">
        <v>1</v>
      </c>
      <c r="I74" s="3">
        <v>0</v>
      </c>
      <c r="J74" s="3">
        <v>3.3217592592592591E-3</v>
      </c>
      <c r="K74">
        <v>0</v>
      </c>
      <c r="L74">
        <v>0</v>
      </c>
      <c r="M74">
        <v>0</v>
      </c>
      <c r="N74">
        <v>1</v>
      </c>
      <c r="O74">
        <v>1</v>
      </c>
      <c r="Q74">
        <f t="shared" si="4"/>
        <v>1</v>
      </c>
      <c r="R74">
        <f t="shared" si="5"/>
        <v>0</v>
      </c>
    </row>
    <row r="75" spans="1:18" x14ac:dyDescent="0.25">
      <c r="A75">
        <v>4</v>
      </c>
      <c r="B75">
        <v>300</v>
      </c>
      <c r="C75">
        <v>76</v>
      </c>
      <c r="D75" t="s">
        <v>10</v>
      </c>
      <c r="E75" t="s">
        <v>10</v>
      </c>
      <c r="F75" t="s">
        <v>9</v>
      </c>
      <c r="G75">
        <v>0</v>
      </c>
      <c r="H75">
        <v>1</v>
      </c>
      <c r="I75" s="3">
        <v>0</v>
      </c>
      <c r="J75" s="3">
        <v>3.0902777777777782E-3</v>
      </c>
      <c r="K75">
        <v>0</v>
      </c>
      <c r="L75">
        <v>0</v>
      </c>
      <c r="M75">
        <v>0</v>
      </c>
      <c r="N75">
        <v>1</v>
      </c>
      <c r="O75">
        <v>1</v>
      </c>
      <c r="Q75">
        <f t="shared" si="4"/>
        <v>1</v>
      </c>
      <c r="R75">
        <f t="shared" si="5"/>
        <v>0</v>
      </c>
    </row>
    <row r="76" spans="1:18" x14ac:dyDescent="0.25">
      <c r="A76">
        <v>4</v>
      </c>
      <c r="B76">
        <v>300</v>
      </c>
      <c r="C76">
        <v>85</v>
      </c>
      <c r="D76" t="s">
        <v>10</v>
      </c>
      <c r="E76" t="s">
        <v>10</v>
      </c>
      <c r="F76" t="s">
        <v>9</v>
      </c>
      <c r="G76">
        <v>0</v>
      </c>
      <c r="H76">
        <v>1</v>
      </c>
      <c r="I76" s="3">
        <v>0</v>
      </c>
      <c r="J76" s="3">
        <v>2.8587962962962963E-3</v>
      </c>
      <c r="K76">
        <v>0</v>
      </c>
      <c r="L76">
        <v>0</v>
      </c>
      <c r="M76">
        <v>0</v>
      </c>
      <c r="N76">
        <v>1</v>
      </c>
      <c r="O76">
        <v>1</v>
      </c>
      <c r="Q76">
        <f t="shared" si="4"/>
        <v>1</v>
      </c>
      <c r="R76">
        <f t="shared" si="5"/>
        <v>0</v>
      </c>
    </row>
    <row r="77" spans="1:18" x14ac:dyDescent="0.25">
      <c r="A77">
        <v>4</v>
      </c>
      <c r="B77">
        <v>300</v>
      </c>
      <c r="C77">
        <v>96</v>
      </c>
      <c r="D77" t="s">
        <v>10</v>
      </c>
      <c r="E77" t="s">
        <v>10</v>
      </c>
      <c r="F77" t="s">
        <v>9</v>
      </c>
      <c r="G77">
        <v>0</v>
      </c>
      <c r="H77">
        <v>1</v>
      </c>
      <c r="I77" s="3">
        <v>0</v>
      </c>
      <c r="J77" s="3">
        <v>2.488425925925926E-3</v>
      </c>
      <c r="K77">
        <v>0</v>
      </c>
      <c r="L77">
        <v>0</v>
      </c>
      <c r="M77">
        <v>0</v>
      </c>
      <c r="N77">
        <v>1</v>
      </c>
      <c r="O77">
        <v>1</v>
      </c>
      <c r="Q77">
        <f t="shared" si="4"/>
        <v>1</v>
      </c>
      <c r="R77">
        <f t="shared" si="5"/>
        <v>0</v>
      </c>
    </row>
    <row r="78" spans="1:18" x14ac:dyDescent="0.25">
      <c r="A78">
        <v>4</v>
      </c>
      <c r="B78">
        <v>300</v>
      </c>
      <c r="C78">
        <v>174</v>
      </c>
      <c r="D78" t="s">
        <v>9</v>
      </c>
      <c r="E78" t="s">
        <v>9</v>
      </c>
      <c r="F78" t="s">
        <v>9</v>
      </c>
      <c r="G78">
        <v>1</v>
      </c>
      <c r="H78">
        <v>2</v>
      </c>
      <c r="I78" s="3">
        <v>3.0555555555555557E-3</v>
      </c>
      <c r="J78" s="3">
        <v>6.4930555555555549E-3</v>
      </c>
      <c r="K78">
        <v>0</v>
      </c>
      <c r="L78">
        <v>1</v>
      </c>
      <c r="M78">
        <v>1</v>
      </c>
      <c r="N78">
        <v>1</v>
      </c>
      <c r="O78">
        <v>1</v>
      </c>
      <c r="Q78">
        <f t="shared" si="4"/>
        <v>2</v>
      </c>
      <c r="R78">
        <f t="shared" si="5"/>
        <v>1</v>
      </c>
    </row>
    <row r="79" spans="1:18" x14ac:dyDescent="0.25">
      <c r="A79">
        <v>5</v>
      </c>
      <c r="B79">
        <v>300</v>
      </c>
      <c r="C79">
        <v>15</v>
      </c>
      <c r="D79" t="s">
        <v>10</v>
      </c>
      <c r="E79" t="s">
        <v>10</v>
      </c>
      <c r="F79" t="s">
        <v>9</v>
      </c>
      <c r="G79">
        <v>1</v>
      </c>
      <c r="H79">
        <v>0</v>
      </c>
      <c r="I79" s="2">
        <v>0</v>
      </c>
      <c r="J79" s="2">
        <v>2.3611111111111111E-3</v>
      </c>
      <c r="K79">
        <v>0</v>
      </c>
      <c r="L79">
        <v>0</v>
      </c>
      <c r="M79">
        <v>1</v>
      </c>
      <c r="N79">
        <v>0</v>
      </c>
      <c r="O79">
        <v>2</v>
      </c>
      <c r="Q79">
        <f t="shared" si="4"/>
        <v>1</v>
      </c>
      <c r="R79">
        <f t="shared" si="5"/>
        <v>1</v>
      </c>
    </row>
    <row r="80" spans="1:18" x14ac:dyDescent="0.25">
      <c r="A80">
        <v>5</v>
      </c>
      <c r="B80">
        <v>300</v>
      </c>
      <c r="C80">
        <v>18</v>
      </c>
      <c r="D80" t="s">
        <v>9</v>
      </c>
      <c r="E80" t="s">
        <v>10</v>
      </c>
      <c r="F80" t="s">
        <v>9</v>
      </c>
      <c r="G80">
        <v>1</v>
      </c>
      <c r="H80">
        <v>1</v>
      </c>
      <c r="I80" s="2">
        <v>0</v>
      </c>
      <c r="J80" s="2">
        <v>3.0324074074074073E-3</v>
      </c>
      <c r="K80">
        <v>0</v>
      </c>
      <c r="L80">
        <v>0</v>
      </c>
      <c r="M80">
        <v>1</v>
      </c>
      <c r="N80">
        <v>1</v>
      </c>
      <c r="O80">
        <v>2</v>
      </c>
      <c r="Q80">
        <f t="shared" si="4"/>
        <v>2</v>
      </c>
      <c r="R80">
        <f t="shared" si="5"/>
        <v>1</v>
      </c>
    </row>
    <row r="81" spans="1:18" x14ac:dyDescent="0.25">
      <c r="A81">
        <v>5</v>
      </c>
      <c r="B81">
        <v>100</v>
      </c>
      <c r="C81">
        <v>23</v>
      </c>
      <c r="D81" t="s">
        <v>10</v>
      </c>
      <c r="E81" t="s">
        <v>10</v>
      </c>
      <c r="F81" t="s">
        <v>9</v>
      </c>
      <c r="G81">
        <v>1</v>
      </c>
      <c r="H81">
        <v>0</v>
      </c>
      <c r="I81" s="2">
        <v>0</v>
      </c>
      <c r="J81" s="2">
        <v>1.5277777777777779E-3</v>
      </c>
      <c r="K81">
        <v>0</v>
      </c>
      <c r="L81">
        <v>0</v>
      </c>
      <c r="M81">
        <v>1</v>
      </c>
      <c r="N81">
        <v>0</v>
      </c>
      <c r="O81">
        <v>2</v>
      </c>
      <c r="Q81">
        <f t="shared" si="4"/>
        <v>1</v>
      </c>
      <c r="R81">
        <f t="shared" si="5"/>
        <v>1</v>
      </c>
    </row>
    <row r="82" spans="1:18" x14ac:dyDescent="0.25">
      <c r="A82">
        <v>5</v>
      </c>
      <c r="B82">
        <v>100</v>
      </c>
      <c r="C82">
        <v>24</v>
      </c>
      <c r="D82" t="s">
        <v>9</v>
      </c>
      <c r="E82" t="s">
        <v>10</v>
      </c>
      <c r="F82" t="s">
        <v>9</v>
      </c>
      <c r="G82">
        <v>1</v>
      </c>
      <c r="H82">
        <v>1</v>
      </c>
      <c r="I82" s="2">
        <v>0</v>
      </c>
      <c r="J82" s="2">
        <v>1.5393518518518519E-3</v>
      </c>
      <c r="K82">
        <v>0</v>
      </c>
      <c r="L82">
        <v>0</v>
      </c>
      <c r="M82">
        <v>1</v>
      </c>
      <c r="N82">
        <v>1</v>
      </c>
      <c r="O82">
        <v>2</v>
      </c>
      <c r="Q82">
        <f t="shared" si="4"/>
        <v>2</v>
      </c>
      <c r="R82">
        <f t="shared" si="5"/>
        <v>1</v>
      </c>
    </row>
    <row r="83" spans="1:18" x14ac:dyDescent="0.25">
      <c r="A83">
        <v>5</v>
      </c>
      <c r="B83">
        <v>300</v>
      </c>
      <c r="C83">
        <v>24</v>
      </c>
      <c r="D83" t="s">
        <v>9</v>
      </c>
      <c r="E83" t="s">
        <v>10</v>
      </c>
      <c r="F83" t="s">
        <v>9</v>
      </c>
      <c r="G83">
        <v>1</v>
      </c>
      <c r="H83">
        <v>1</v>
      </c>
      <c r="I83" s="2">
        <v>0</v>
      </c>
      <c r="J83" s="2">
        <v>3.8657407407407408E-3</v>
      </c>
      <c r="K83">
        <v>0</v>
      </c>
      <c r="L83">
        <v>0</v>
      </c>
      <c r="M83">
        <v>1</v>
      </c>
      <c r="N83">
        <v>1</v>
      </c>
      <c r="O83">
        <v>2</v>
      </c>
      <c r="Q83">
        <f t="shared" si="4"/>
        <v>2</v>
      </c>
      <c r="R83">
        <f t="shared" si="5"/>
        <v>1</v>
      </c>
    </row>
    <row r="84" spans="1:18" x14ac:dyDescent="0.25">
      <c r="A84">
        <v>5</v>
      </c>
      <c r="B84">
        <v>100</v>
      </c>
      <c r="C84">
        <v>42</v>
      </c>
      <c r="D84" t="s">
        <v>9</v>
      </c>
      <c r="E84" t="s">
        <v>10</v>
      </c>
      <c r="F84" t="s">
        <v>9</v>
      </c>
      <c r="G84">
        <v>1</v>
      </c>
      <c r="H84">
        <v>0</v>
      </c>
      <c r="I84" s="2">
        <v>0</v>
      </c>
      <c r="J84" s="2">
        <v>2.9861111111111113E-3</v>
      </c>
      <c r="K84">
        <v>0</v>
      </c>
      <c r="L84">
        <v>0</v>
      </c>
      <c r="M84">
        <v>1</v>
      </c>
      <c r="N84">
        <v>0</v>
      </c>
      <c r="O84">
        <v>2</v>
      </c>
      <c r="Q84">
        <f t="shared" si="4"/>
        <v>1</v>
      </c>
      <c r="R84">
        <f t="shared" si="5"/>
        <v>1</v>
      </c>
    </row>
    <row r="85" spans="1:18" x14ac:dyDescent="0.25">
      <c r="A85">
        <v>5</v>
      </c>
      <c r="B85">
        <v>300</v>
      </c>
      <c r="C85">
        <v>8</v>
      </c>
      <c r="D85" t="s">
        <v>9</v>
      </c>
      <c r="E85" t="s">
        <v>10</v>
      </c>
      <c r="F85" t="s">
        <v>9</v>
      </c>
      <c r="G85">
        <v>1</v>
      </c>
      <c r="H85">
        <v>0</v>
      </c>
      <c r="I85" s="2">
        <v>0</v>
      </c>
      <c r="J85" s="2">
        <v>2.9745370370370373E-3</v>
      </c>
      <c r="K85">
        <v>0</v>
      </c>
      <c r="L85">
        <v>0</v>
      </c>
      <c r="M85">
        <v>1</v>
      </c>
      <c r="N85">
        <v>0</v>
      </c>
      <c r="O85">
        <v>1</v>
      </c>
      <c r="Q85">
        <f t="shared" si="4"/>
        <v>1</v>
      </c>
      <c r="R85">
        <f t="shared" si="5"/>
        <v>1</v>
      </c>
    </row>
    <row r="86" spans="1:18" x14ac:dyDescent="0.25">
      <c r="A86">
        <v>5</v>
      </c>
      <c r="B86">
        <v>300</v>
      </c>
      <c r="C86">
        <v>13</v>
      </c>
      <c r="D86" t="s">
        <v>10</v>
      </c>
      <c r="E86" t="s">
        <v>10</v>
      </c>
      <c r="F86" t="s">
        <v>9</v>
      </c>
      <c r="G86">
        <v>0</v>
      </c>
      <c r="H86">
        <v>1</v>
      </c>
      <c r="I86" s="2">
        <v>0</v>
      </c>
      <c r="J86" s="2">
        <v>1.7939814814814815E-3</v>
      </c>
      <c r="K86">
        <v>0</v>
      </c>
      <c r="L86">
        <v>0</v>
      </c>
      <c r="M86">
        <v>0</v>
      </c>
      <c r="N86">
        <v>1</v>
      </c>
      <c r="O86">
        <v>1</v>
      </c>
      <c r="Q86">
        <f t="shared" si="4"/>
        <v>1</v>
      </c>
      <c r="R86">
        <f t="shared" si="5"/>
        <v>0</v>
      </c>
    </row>
    <row r="87" spans="1:18" x14ac:dyDescent="0.25">
      <c r="A87">
        <v>5</v>
      </c>
      <c r="B87">
        <v>300</v>
      </c>
      <c r="C87">
        <v>20</v>
      </c>
      <c r="D87" t="s">
        <v>10</v>
      </c>
      <c r="E87" t="s">
        <v>9</v>
      </c>
      <c r="F87" t="s">
        <v>9</v>
      </c>
      <c r="G87">
        <v>2</v>
      </c>
      <c r="H87">
        <v>0</v>
      </c>
      <c r="I87" s="2">
        <v>2.9745370370370373E-3</v>
      </c>
      <c r="J87" s="2">
        <v>3.7037037037037034E-3</v>
      </c>
      <c r="K87">
        <v>1</v>
      </c>
      <c r="L87">
        <v>0</v>
      </c>
      <c r="M87">
        <v>1</v>
      </c>
      <c r="N87">
        <v>0</v>
      </c>
      <c r="O87">
        <v>1</v>
      </c>
      <c r="Q87">
        <f t="shared" si="4"/>
        <v>1</v>
      </c>
      <c r="R87">
        <f t="shared" si="5"/>
        <v>1</v>
      </c>
    </row>
    <row r="88" spans="1:18" x14ac:dyDescent="0.25">
      <c r="A88">
        <v>5</v>
      </c>
      <c r="B88">
        <v>100</v>
      </c>
      <c r="C88">
        <v>52</v>
      </c>
      <c r="D88" t="s">
        <v>10</v>
      </c>
      <c r="E88" t="s">
        <v>10</v>
      </c>
      <c r="F88" t="s">
        <v>9</v>
      </c>
      <c r="G88">
        <v>1</v>
      </c>
      <c r="H88">
        <v>0</v>
      </c>
      <c r="I88" s="2">
        <v>0</v>
      </c>
      <c r="J88" s="2">
        <v>7.0601851851851847E-4</v>
      </c>
      <c r="K88">
        <v>0</v>
      </c>
      <c r="L88">
        <v>0</v>
      </c>
      <c r="M88">
        <v>1</v>
      </c>
      <c r="N88">
        <v>0</v>
      </c>
      <c r="O88">
        <v>1</v>
      </c>
      <c r="Q88">
        <f t="shared" si="4"/>
        <v>1</v>
      </c>
      <c r="R88">
        <f t="shared" si="5"/>
        <v>1</v>
      </c>
    </row>
    <row r="89" spans="1:18" x14ac:dyDescent="0.25">
      <c r="A89">
        <v>5</v>
      </c>
      <c r="B89">
        <v>300</v>
      </c>
      <c r="C89">
        <v>54</v>
      </c>
      <c r="D89" t="s">
        <v>9</v>
      </c>
      <c r="E89" t="s">
        <v>9</v>
      </c>
      <c r="F89" t="s">
        <v>9</v>
      </c>
      <c r="G89">
        <v>2</v>
      </c>
      <c r="H89">
        <v>0</v>
      </c>
      <c r="I89" s="2">
        <v>3.6689814814814814E-3</v>
      </c>
      <c r="J89" s="2">
        <v>2.0601851851851853E-3</v>
      </c>
      <c r="K89">
        <v>1</v>
      </c>
      <c r="L89">
        <v>0</v>
      </c>
      <c r="M89">
        <v>1</v>
      </c>
      <c r="N89">
        <v>0</v>
      </c>
      <c r="O89">
        <v>1</v>
      </c>
      <c r="Q89">
        <f t="shared" si="4"/>
        <v>1</v>
      </c>
      <c r="R89">
        <f t="shared" si="5"/>
        <v>1</v>
      </c>
    </row>
    <row r="90" spans="1:18" x14ac:dyDescent="0.25">
      <c r="A90">
        <v>5</v>
      </c>
      <c r="B90">
        <v>300</v>
      </c>
      <c r="C90">
        <v>56</v>
      </c>
      <c r="D90" t="s">
        <v>10</v>
      </c>
      <c r="E90" t="s">
        <v>10</v>
      </c>
      <c r="F90" t="s">
        <v>9</v>
      </c>
      <c r="G90">
        <v>0</v>
      </c>
      <c r="H90">
        <v>1</v>
      </c>
      <c r="I90" s="2">
        <v>0</v>
      </c>
      <c r="J90" s="2">
        <v>1.7245370370370372E-3</v>
      </c>
      <c r="K90">
        <v>0</v>
      </c>
      <c r="L90">
        <v>0</v>
      </c>
      <c r="M90">
        <v>0</v>
      </c>
      <c r="N90">
        <v>1</v>
      </c>
      <c r="O90">
        <v>1</v>
      </c>
      <c r="Q90">
        <f t="shared" si="4"/>
        <v>1</v>
      </c>
      <c r="R90">
        <f t="shared" si="5"/>
        <v>0</v>
      </c>
    </row>
    <row r="91" spans="1:18" x14ac:dyDescent="0.25">
      <c r="A91">
        <v>5</v>
      </c>
      <c r="B91">
        <v>300</v>
      </c>
      <c r="C91">
        <v>59</v>
      </c>
      <c r="D91" t="s">
        <v>10</v>
      </c>
      <c r="E91" t="s">
        <v>10</v>
      </c>
      <c r="F91" t="s">
        <v>9</v>
      </c>
      <c r="G91">
        <v>1</v>
      </c>
      <c r="H91">
        <v>0</v>
      </c>
      <c r="I91" s="2">
        <v>0</v>
      </c>
      <c r="J91" s="2">
        <v>2.9282407407407412E-3</v>
      </c>
      <c r="K91">
        <v>0</v>
      </c>
      <c r="L91">
        <v>0</v>
      </c>
      <c r="M91">
        <v>1</v>
      </c>
      <c r="N91">
        <v>0</v>
      </c>
      <c r="O91">
        <v>1</v>
      </c>
      <c r="Q91">
        <f t="shared" si="4"/>
        <v>1</v>
      </c>
      <c r="R91">
        <f t="shared" si="5"/>
        <v>1</v>
      </c>
    </row>
    <row r="92" spans="1:18" x14ac:dyDescent="0.25">
      <c r="A92">
        <v>5</v>
      </c>
      <c r="B92">
        <v>300</v>
      </c>
      <c r="C92">
        <v>60</v>
      </c>
      <c r="D92" t="s">
        <v>10</v>
      </c>
      <c r="E92" t="s">
        <v>10</v>
      </c>
      <c r="F92" t="s">
        <v>9</v>
      </c>
      <c r="G92">
        <v>1</v>
      </c>
      <c r="H92">
        <v>0</v>
      </c>
      <c r="I92" s="2">
        <v>0</v>
      </c>
      <c r="J92" s="2">
        <v>3.4375E-3</v>
      </c>
      <c r="K92">
        <v>0</v>
      </c>
      <c r="L92">
        <v>0</v>
      </c>
      <c r="M92">
        <v>1</v>
      </c>
      <c r="N92">
        <v>0</v>
      </c>
      <c r="O92">
        <v>1</v>
      </c>
      <c r="Q92">
        <f t="shared" si="4"/>
        <v>1</v>
      </c>
      <c r="R92">
        <f t="shared" si="5"/>
        <v>1</v>
      </c>
    </row>
    <row r="93" spans="1:18" x14ac:dyDescent="0.25">
      <c r="A93">
        <v>5</v>
      </c>
      <c r="B93">
        <v>300</v>
      </c>
      <c r="C93">
        <v>63</v>
      </c>
      <c r="D93" t="s">
        <v>10</v>
      </c>
      <c r="E93" t="s">
        <v>10</v>
      </c>
      <c r="F93" t="s">
        <v>9</v>
      </c>
      <c r="G93">
        <v>1</v>
      </c>
      <c r="H93">
        <v>0</v>
      </c>
      <c r="I93" s="2">
        <v>0</v>
      </c>
      <c r="J93" s="2">
        <v>3.645833333333333E-3</v>
      </c>
      <c r="K93">
        <v>0</v>
      </c>
      <c r="L93">
        <v>0</v>
      </c>
      <c r="M93">
        <v>1</v>
      </c>
      <c r="N93">
        <v>0</v>
      </c>
      <c r="O93">
        <v>1</v>
      </c>
      <c r="Q93">
        <f t="shared" si="4"/>
        <v>1</v>
      </c>
      <c r="R93">
        <f t="shared" si="5"/>
        <v>1</v>
      </c>
    </row>
    <row r="94" spans="1:18" x14ac:dyDescent="0.25">
      <c r="A94">
        <v>5</v>
      </c>
      <c r="B94">
        <v>300</v>
      </c>
      <c r="C94">
        <v>64</v>
      </c>
      <c r="D94" t="s">
        <v>10</v>
      </c>
      <c r="E94" t="s">
        <v>10</v>
      </c>
      <c r="F94" t="s">
        <v>9</v>
      </c>
      <c r="G94">
        <v>1</v>
      </c>
      <c r="H94">
        <v>0</v>
      </c>
      <c r="I94" s="2">
        <v>0</v>
      </c>
      <c r="J94" s="2">
        <v>3.9236111111111112E-3</v>
      </c>
      <c r="K94">
        <v>0</v>
      </c>
      <c r="L94">
        <v>0</v>
      </c>
      <c r="M94">
        <v>1</v>
      </c>
      <c r="N94">
        <v>0</v>
      </c>
      <c r="O94">
        <v>1</v>
      </c>
      <c r="Q94">
        <f t="shared" si="4"/>
        <v>1</v>
      </c>
      <c r="R94">
        <f t="shared" si="5"/>
        <v>1</v>
      </c>
    </row>
    <row r="95" spans="1:18" x14ac:dyDescent="0.25">
      <c r="A95">
        <v>6</v>
      </c>
      <c r="B95">
        <v>300</v>
      </c>
      <c r="C95">
        <v>30</v>
      </c>
      <c r="D95" t="s">
        <v>10</v>
      </c>
      <c r="E95" t="s">
        <v>9</v>
      </c>
      <c r="F95" t="s">
        <v>9</v>
      </c>
      <c r="G95">
        <v>1</v>
      </c>
      <c r="H95">
        <v>1</v>
      </c>
      <c r="I95" s="3">
        <v>2.4768518518518516E-3</v>
      </c>
      <c r="J95" s="3">
        <v>4.0740740740740746E-3</v>
      </c>
      <c r="K95">
        <v>0</v>
      </c>
      <c r="L95">
        <v>1</v>
      </c>
      <c r="M95">
        <v>1</v>
      </c>
      <c r="N95">
        <v>0</v>
      </c>
      <c r="O95">
        <v>2</v>
      </c>
      <c r="Q95">
        <f t="shared" si="4"/>
        <v>1</v>
      </c>
      <c r="R95">
        <f t="shared" si="5"/>
        <v>1</v>
      </c>
    </row>
    <row r="96" spans="1:18" x14ac:dyDescent="0.25">
      <c r="A96">
        <v>6</v>
      </c>
      <c r="B96">
        <v>100</v>
      </c>
      <c r="C96">
        <v>30</v>
      </c>
      <c r="D96" t="s">
        <v>10</v>
      </c>
      <c r="E96" t="s">
        <v>9</v>
      </c>
      <c r="F96" t="s">
        <v>9</v>
      </c>
      <c r="G96">
        <v>1</v>
      </c>
      <c r="H96">
        <v>1</v>
      </c>
      <c r="I96" s="3">
        <v>8.3333333333333339E-4</v>
      </c>
      <c r="J96" s="3">
        <v>1.1458333333333333E-3</v>
      </c>
      <c r="K96">
        <v>1</v>
      </c>
      <c r="L96">
        <v>0</v>
      </c>
      <c r="M96">
        <v>0</v>
      </c>
      <c r="N96">
        <v>1</v>
      </c>
      <c r="O96">
        <v>2</v>
      </c>
      <c r="Q96">
        <f t="shared" si="4"/>
        <v>1</v>
      </c>
      <c r="R96">
        <f t="shared" si="5"/>
        <v>0</v>
      </c>
    </row>
    <row r="97" spans="1:18" x14ac:dyDescent="0.25">
      <c r="A97">
        <v>6</v>
      </c>
      <c r="B97">
        <v>300</v>
      </c>
      <c r="C97">
        <v>33</v>
      </c>
      <c r="D97" t="s">
        <v>10</v>
      </c>
      <c r="E97" t="s">
        <v>9</v>
      </c>
      <c r="F97" t="s">
        <v>9</v>
      </c>
      <c r="G97">
        <v>3</v>
      </c>
      <c r="H97">
        <v>3</v>
      </c>
      <c r="I97" s="3">
        <v>6.6550925925925935E-3</v>
      </c>
      <c r="J97" s="3">
        <v>8.0324074074074065E-3</v>
      </c>
      <c r="K97">
        <v>1</v>
      </c>
      <c r="L97">
        <v>2</v>
      </c>
      <c r="M97">
        <v>2</v>
      </c>
      <c r="N97">
        <v>1</v>
      </c>
      <c r="O97">
        <v>2</v>
      </c>
      <c r="Q97">
        <f t="shared" si="4"/>
        <v>3</v>
      </c>
      <c r="R97">
        <f t="shared" si="5"/>
        <v>2</v>
      </c>
    </row>
    <row r="98" spans="1:18" x14ac:dyDescent="0.25">
      <c r="A98">
        <v>6</v>
      </c>
      <c r="B98">
        <v>300</v>
      </c>
      <c r="C98">
        <v>51</v>
      </c>
      <c r="D98" t="s">
        <v>10</v>
      </c>
      <c r="E98" t="s">
        <v>9</v>
      </c>
      <c r="F98" t="s">
        <v>9</v>
      </c>
      <c r="G98">
        <v>2</v>
      </c>
      <c r="H98">
        <v>1</v>
      </c>
      <c r="I98" s="3">
        <v>2.2569444444444447E-3</v>
      </c>
      <c r="J98" s="3">
        <v>3.2407407407407406E-3</v>
      </c>
      <c r="K98">
        <v>1</v>
      </c>
      <c r="L98">
        <v>0</v>
      </c>
      <c r="M98">
        <v>1</v>
      </c>
      <c r="N98">
        <v>1</v>
      </c>
      <c r="O98">
        <v>2</v>
      </c>
      <c r="Q98">
        <f t="shared" ref="Q98:Q129" si="6">M98+N98</f>
        <v>2</v>
      </c>
      <c r="R98">
        <f t="shared" ref="R98:R129" si="7">M98</f>
        <v>1</v>
      </c>
    </row>
    <row r="99" spans="1:18" x14ac:dyDescent="0.25">
      <c r="A99">
        <v>6</v>
      </c>
      <c r="B99">
        <v>300</v>
      </c>
      <c r="C99">
        <v>52</v>
      </c>
      <c r="D99" t="s">
        <v>10</v>
      </c>
      <c r="E99" t="s">
        <v>12</v>
      </c>
      <c r="F99" t="s">
        <v>9</v>
      </c>
      <c r="G99">
        <v>0</v>
      </c>
      <c r="H99">
        <v>1</v>
      </c>
      <c r="I99" s="3">
        <v>0</v>
      </c>
      <c r="J99" s="3">
        <v>1.0069444444444444E-3</v>
      </c>
      <c r="K99">
        <v>0</v>
      </c>
      <c r="L99">
        <v>0</v>
      </c>
      <c r="M99">
        <v>0</v>
      </c>
      <c r="N99">
        <v>1</v>
      </c>
      <c r="O99">
        <v>2</v>
      </c>
      <c r="Q99">
        <f t="shared" si="6"/>
        <v>1</v>
      </c>
      <c r="R99">
        <f t="shared" si="7"/>
        <v>0</v>
      </c>
    </row>
    <row r="100" spans="1:18" x14ac:dyDescent="0.25">
      <c r="A100">
        <v>6</v>
      </c>
      <c r="B100">
        <v>100</v>
      </c>
      <c r="C100">
        <v>54</v>
      </c>
      <c r="D100" t="s">
        <v>10</v>
      </c>
      <c r="E100" t="s">
        <v>10</v>
      </c>
      <c r="F100" t="s">
        <v>9</v>
      </c>
      <c r="G100">
        <v>1</v>
      </c>
      <c r="H100">
        <v>0</v>
      </c>
      <c r="I100" s="3">
        <v>0</v>
      </c>
      <c r="J100" s="3">
        <v>1.9212962962962962E-3</v>
      </c>
      <c r="K100">
        <v>0</v>
      </c>
      <c r="L100">
        <v>0</v>
      </c>
      <c r="M100">
        <v>1</v>
      </c>
      <c r="N100">
        <v>0</v>
      </c>
      <c r="O100">
        <v>2</v>
      </c>
      <c r="Q100">
        <f t="shared" si="6"/>
        <v>1</v>
      </c>
      <c r="R100">
        <f t="shared" si="7"/>
        <v>1</v>
      </c>
    </row>
    <row r="101" spans="1:18" x14ac:dyDescent="0.25">
      <c r="A101">
        <v>6</v>
      </c>
      <c r="B101" s="5">
        <v>300</v>
      </c>
      <c r="C101" s="5">
        <v>54</v>
      </c>
      <c r="D101" s="5" t="s">
        <v>10</v>
      </c>
      <c r="E101" s="5" t="s">
        <v>12</v>
      </c>
      <c r="F101" s="5" t="s">
        <v>9</v>
      </c>
      <c r="G101" s="5">
        <v>0</v>
      </c>
      <c r="H101" s="5">
        <v>1</v>
      </c>
      <c r="I101" s="6">
        <v>0</v>
      </c>
      <c r="J101" s="6">
        <v>1.9212962962962962E-3</v>
      </c>
      <c r="K101" s="5">
        <v>0</v>
      </c>
      <c r="L101" s="5">
        <v>0</v>
      </c>
      <c r="M101" s="5">
        <v>0</v>
      </c>
      <c r="N101" s="5">
        <v>1</v>
      </c>
      <c r="O101" s="5">
        <v>2</v>
      </c>
      <c r="Q101">
        <f t="shared" si="6"/>
        <v>1</v>
      </c>
      <c r="R101">
        <f t="shared" si="7"/>
        <v>0</v>
      </c>
    </row>
    <row r="102" spans="1:18" x14ac:dyDescent="0.25">
      <c r="A102">
        <v>6</v>
      </c>
      <c r="B102">
        <v>300</v>
      </c>
      <c r="C102">
        <v>69</v>
      </c>
      <c r="D102" t="s">
        <v>10</v>
      </c>
      <c r="E102" t="s">
        <v>12</v>
      </c>
      <c r="F102" t="s">
        <v>9</v>
      </c>
      <c r="G102">
        <v>1</v>
      </c>
      <c r="H102">
        <v>0</v>
      </c>
      <c r="I102" s="3">
        <v>0</v>
      </c>
      <c r="J102" s="3">
        <v>5.0694444444444441E-3</v>
      </c>
      <c r="K102">
        <v>0</v>
      </c>
      <c r="L102">
        <v>0</v>
      </c>
      <c r="M102">
        <v>1</v>
      </c>
      <c r="N102">
        <v>0</v>
      </c>
      <c r="O102">
        <v>2</v>
      </c>
      <c r="Q102">
        <f t="shared" si="6"/>
        <v>1</v>
      </c>
      <c r="R102">
        <f t="shared" si="7"/>
        <v>1</v>
      </c>
    </row>
    <row r="103" spans="1:18" x14ac:dyDescent="0.25">
      <c r="A103">
        <v>6</v>
      </c>
      <c r="B103">
        <v>100</v>
      </c>
      <c r="C103">
        <v>73</v>
      </c>
      <c r="D103" t="s">
        <v>9</v>
      </c>
      <c r="E103" t="s">
        <v>10</v>
      </c>
      <c r="F103" t="s">
        <v>9</v>
      </c>
      <c r="G103">
        <v>1</v>
      </c>
      <c r="H103">
        <v>0</v>
      </c>
      <c r="I103" s="3">
        <v>0</v>
      </c>
      <c r="J103" s="3">
        <v>1.5624999999999999E-3</v>
      </c>
      <c r="K103">
        <v>0</v>
      </c>
      <c r="L103">
        <v>0</v>
      </c>
      <c r="M103">
        <v>1</v>
      </c>
      <c r="N103">
        <v>0</v>
      </c>
      <c r="O103">
        <v>2</v>
      </c>
      <c r="Q103">
        <f t="shared" si="6"/>
        <v>1</v>
      </c>
      <c r="R103">
        <f t="shared" si="7"/>
        <v>1</v>
      </c>
    </row>
    <row r="104" spans="1:18" x14ac:dyDescent="0.25">
      <c r="A104">
        <v>6</v>
      </c>
      <c r="B104">
        <v>300</v>
      </c>
      <c r="C104">
        <v>119</v>
      </c>
      <c r="D104" t="s">
        <v>9</v>
      </c>
      <c r="E104" t="s">
        <v>12</v>
      </c>
      <c r="F104" t="s">
        <v>9</v>
      </c>
      <c r="G104">
        <v>0</v>
      </c>
      <c r="H104">
        <v>1</v>
      </c>
      <c r="I104" s="3">
        <v>0</v>
      </c>
      <c r="J104" s="3">
        <v>2.9976851851851848E-3</v>
      </c>
      <c r="K104">
        <v>0</v>
      </c>
      <c r="L104">
        <v>0</v>
      </c>
      <c r="M104">
        <v>0</v>
      </c>
      <c r="N104">
        <v>1</v>
      </c>
      <c r="O104">
        <v>2</v>
      </c>
      <c r="Q104">
        <f t="shared" si="6"/>
        <v>1</v>
      </c>
      <c r="R104">
        <f t="shared" si="7"/>
        <v>0</v>
      </c>
    </row>
    <row r="105" spans="1:18" x14ac:dyDescent="0.25">
      <c r="A105">
        <v>6</v>
      </c>
      <c r="B105">
        <v>300</v>
      </c>
      <c r="C105">
        <v>122</v>
      </c>
      <c r="D105" t="s">
        <v>9</v>
      </c>
      <c r="E105" t="s">
        <v>9</v>
      </c>
      <c r="F105" t="s">
        <v>9</v>
      </c>
      <c r="G105">
        <v>1</v>
      </c>
      <c r="H105">
        <v>1</v>
      </c>
      <c r="I105" s="3">
        <v>2.2106481481481478E-3</v>
      </c>
      <c r="J105" s="3">
        <v>3.7500000000000003E-3</v>
      </c>
      <c r="K105">
        <v>0</v>
      </c>
      <c r="L105">
        <v>1</v>
      </c>
      <c r="M105">
        <v>1</v>
      </c>
      <c r="N105">
        <v>0</v>
      </c>
      <c r="O105">
        <v>2</v>
      </c>
      <c r="Q105">
        <f t="shared" si="6"/>
        <v>1</v>
      </c>
      <c r="R105">
        <f t="shared" si="7"/>
        <v>1</v>
      </c>
    </row>
    <row r="106" spans="1:18" x14ac:dyDescent="0.25">
      <c r="A106">
        <v>6</v>
      </c>
      <c r="B106">
        <v>300</v>
      </c>
      <c r="C106">
        <v>124</v>
      </c>
      <c r="D106" t="s">
        <v>10</v>
      </c>
      <c r="E106" t="s">
        <v>9</v>
      </c>
      <c r="F106" t="s">
        <v>9</v>
      </c>
      <c r="G106">
        <v>3</v>
      </c>
      <c r="H106">
        <v>2</v>
      </c>
      <c r="I106" s="3">
        <v>7.2569444444444443E-3</v>
      </c>
      <c r="J106" s="3">
        <v>4.6180555555555558E-3</v>
      </c>
      <c r="K106">
        <v>2</v>
      </c>
      <c r="L106">
        <v>1</v>
      </c>
      <c r="M106">
        <v>1</v>
      </c>
      <c r="N106">
        <v>1</v>
      </c>
      <c r="O106">
        <v>2</v>
      </c>
      <c r="Q106">
        <f t="shared" si="6"/>
        <v>2</v>
      </c>
      <c r="R106">
        <f t="shared" si="7"/>
        <v>1</v>
      </c>
    </row>
    <row r="107" spans="1:18" x14ac:dyDescent="0.25">
      <c r="A107">
        <v>6</v>
      </c>
      <c r="B107">
        <v>100</v>
      </c>
      <c r="C107">
        <v>126</v>
      </c>
      <c r="D107" t="s">
        <v>10</v>
      </c>
      <c r="E107" t="s">
        <v>10</v>
      </c>
      <c r="F107" t="s">
        <v>9</v>
      </c>
      <c r="G107">
        <v>1</v>
      </c>
      <c r="H107">
        <v>0</v>
      </c>
      <c r="I107" s="3">
        <v>0</v>
      </c>
      <c r="J107" s="3">
        <v>9.3750000000000007E-4</v>
      </c>
      <c r="K107">
        <v>0</v>
      </c>
      <c r="L107">
        <v>0</v>
      </c>
      <c r="M107">
        <v>1</v>
      </c>
      <c r="N107">
        <v>0</v>
      </c>
      <c r="O107">
        <v>2</v>
      </c>
      <c r="Q107">
        <f t="shared" si="6"/>
        <v>1</v>
      </c>
      <c r="R107">
        <f t="shared" si="7"/>
        <v>1</v>
      </c>
    </row>
    <row r="108" spans="1:18" x14ac:dyDescent="0.25">
      <c r="A108">
        <v>6</v>
      </c>
      <c r="B108" s="5">
        <v>300</v>
      </c>
      <c r="C108" s="5">
        <v>126</v>
      </c>
      <c r="D108" s="5" t="s">
        <v>10</v>
      </c>
      <c r="E108" s="5" t="s">
        <v>12</v>
      </c>
      <c r="F108" s="5" t="s">
        <v>9</v>
      </c>
      <c r="G108" s="5">
        <v>0</v>
      </c>
      <c r="H108" s="5">
        <v>1</v>
      </c>
      <c r="I108" s="6">
        <v>0</v>
      </c>
      <c r="J108" s="6">
        <v>1.9212962962962962E-3</v>
      </c>
      <c r="K108" s="5">
        <v>0</v>
      </c>
      <c r="L108" s="5">
        <v>0</v>
      </c>
      <c r="M108" s="5">
        <v>0</v>
      </c>
      <c r="N108" s="5">
        <v>1</v>
      </c>
      <c r="O108" s="5">
        <v>2</v>
      </c>
      <c r="Q108">
        <f t="shared" si="6"/>
        <v>1</v>
      </c>
      <c r="R108">
        <f t="shared" si="7"/>
        <v>0</v>
      </c>
    </row>
    <row r="109" spans="1:18" x14ac:dyDescent="0.25">
      <c r="A109">
        <v>6</v>
      </c>
      <c r="B109">
        <v>100</v>
      </c>
      <c r="C109" t="s">
        <v>13</v>
      </c>
      <c r="D109" t="s">
        <v>10</v>
      </c>
      <c r="E109" t="s">
        <v>10</v>
      </c>
      <c r="F109" t="s">
        <v>9</v>
      </c>
      <c r="G109">
        <v>1</v>
      </c>
      <c r="H109">
        <v>0</v>
      </c>
      <c r="I109" s="3">
        <v>0</v>
      </c>
      <c r="J109" s="3">
        <v>8.2175925925925917E-4</v>
      </c>
      <c r="K109">
        <v>0</v>
      </c>
      <c r="L109">
        <v>0</v>
      </c>
      <c r="M109">
        <v>1</v>
      </c>
      <c r="N109">
        <v>0</v>
      </c>
      <c r="O109">
        <v>2</v>
      </c>
      <c r="Q109">
        <f t="shared" si="6"/>
        <v>1</v>
      </c>
      <c r="R109">
        <f t="shared" si="7"/>
        <v>1</v>
      </c>
    </row>
    <row r="110" spans="1:18" x14ac:dyDescent="0.25">
      <c r="A110">
        <v>6</v>
      </c>
      <c r="B110">
        <v>300</v>
      </c>
      <c r="C110" t="s">
        <v>13</v>
      </c>
      <c r="D110" t="s">
        <v>10</v>
      </c>
      <c r="E110" t="s">
        <v>12</v>
      </c>
      <c r="F110" t="s">
        <v>9</v>
      </c>
      <c r="G110">
        <v>2</v>
      </c>
      <c r="H110">
        <v>2</v>
      </c>
      <c r="I110" s="3">
        <v>0</v>
      </c>
      <c r="J110" s="3">
        <v>1.1504629629629629E-2</v>
      </c>
      <c r="K110">
        <v>0</v>
      </c>
      <c r="L110">
        <v>0</v>
      </c>
      <c r="M110">
        <v>2</v>
      </c>
      <c r="N110">
        <v>2</v>
      </c>
      <c r="O110">
        <v>2</v>
      </c>
      <c r="Q110">
        <f t="shared" si="6"/>
        <v>4</v>
      </c>
      <c r="R110">
        <f t="shared" si="7"/>
        <v>2</v>
      </c>
    </row>
    <row r="111" spans="1:18" x14ac:dyDescent="0.25">
      <c r="A111">
        <v>6</v>
      </c>
      <c r="B111">
        <v>300</v>
      </c>
      <c r="C111">
        <v>18</v>
      </c>
      <c r="D111" t="s">
        <v>10</v>
      </c>
      <c r="E111" t="s">
        <v>12</v>
      </c>
      <c r="F111" t="s">
        <v>9</v>
      </c>
      <c r="G111">
        <v>0</v>
      </c>
      <c r="H111">
        <v>1</v>
      </c>
      <c r="I111" s="3">
        <v>0</v>
      </c>
      <c r="J111" s="3">
        <v>2.4652777777777776E-3</v>
      </c>
      <c r="K111">
        <v>0</v>
      </c>
      <c r="L111">
        <v>0</v>
      </c>
      <c r="M111">
        <v>0</v>
      </c>
      <c r="N111">
        <v>1</v>
      </c>
      <c r="O111">
        <v>1</v>
      </c>
      <c r="Q111">
        <f t="shared" si="6"/>
        <v>1</v>
      </c>
      <c r="R111">
        <f t="shared" si="7"/>
        <v>0</v>
      </c>
    </row>
    <row r="112" spans="1:18" x14ac:dyDescent="0.25">
      <c r="A112">
        <v>6</v>
      </c>
      <c r="B112">
        <v>100</v>
      </c>
      <c r="C112">
        <v>20</v>
      </c>
      <c r="D112" t="s">
        <v>10</v>
      </c>
      <c r="E112" t="s">
        <v>10</v>
      </c>
      <c r="F112" t="s">
        <v>9</v>
      </c>
      <c r="G112">
        <v>1</v>
      </c>
      <c r="H112">
        <v>0</v>
      </c>
      <c r="I112" s="3">
        <v>0</v>
      </c>
      <c r="J112" s="3">
        <v>2.615740740740741E-3</v>
      </c>
      <c r="K112">
        <v>0</v>
      </c>
      <c r="L112">
        <v>0</v>
      </c>
      <c r="M112">
        <v>1</v>
      </c>
      <c r="N112">
        <v>0</v>
      </c>
      <c r="O112">
        <v>1</v>
      </c>
      <c r="Q112">
        <f t="shared" si="6"/>
        <v>1</v>
      </c>
      <c r="R112">
        <f t="shared" si="7"/>
        <v>1</v>
      </c>
    </row>
    <row r="113" spans="1:18" x14ac:dyDescent="0.25">
      <c r="A113">
        <v>6</v>
      </c>
      <c r="B113">
        <v>100</v>
      </c>
      <c r="C113">
        <v>37</v>
      </c>
      <c r="D113" t="s">
        <v>10</v>
      </c>
      <c r="E113" t="s">
        <v>10</v>
      </c>
      <c r="F113" t="s">
        <v>9</v>
      </c>
      <c r="G113">
        <v>0</v>
      </c>
      <c r="H113">
        <v>1</v>
      </c>
      <c r="I113" s="3">
        <v>0</v>
      </c>
      <c r="J113" s="3">
        <v>2.3263888888888887E-3</v>
      </c>
      <c r="K113">
        <v>0</v>
      </c>
      <c r="L113">
        <v>0</v>
      </c>
      <c r="M113">
        <v>0</v>
      </c>
      <c r="N113">
        <v>1</v>
      </c>
      <c r="O113">
        <v>1</v>
      </c>
      <c r="Q113">
        <f t="shared" si="6"/>
        <v>1</v>
      </c>
      <c r="R113">
        <f t="shared" si="7"/>
        <v>0</v>
      </c>
    </row>
    <row r="114" spans="1:18" x14ac:dyDescent="0.25">
      <c r="A114">
        <v>6</v>
      </c>
      <c r="B114">
        <v>300</v>
      </c>
      <c r="C114">
        <v>41</v>
      </c>
      <c r="D114" t="s">
        <v>10</v>
      </c>
      <c r="E114" t="s">
        <v>12</v>
      </c>
      <c r="F114" t="s">
        <v>9</v>
      </c>
      <c r="G114">
        <v>1</v>
      </c>
      <c r="H114">
        <v>0</v>
      </c>
      <c r="I114" s="3">
        <v>0</v>
      </c>
      <c r="J114" s="3">
        <v>2.5231481481481481E-3</v>
      </c>
      <c r="K114">
        <v>0</v>
      </c>
      <c r="L114">
        <v>0</v>
      </c>
      <c r="M114">
        <v>1</v>
      </c>
      <c r="N114">
        <v>0</v>
      </c>
      <c r="O114">
        <v>1</v>
      </c>
      <c r="Q114">
        <f t="shared" si="6"/>
        <v>1</v>
      </c>
      <c r="R114">
        <f t="shared" si="7"/>
        <v>1</v>
      </c>
    </row>
    <row r="115" spans="1:18" x14ac:dyDescent="0.25">
      <c r="A115">
        <v>6</v>
      </c>
      <c r="B115">
        <v>300</v>
      </c>
      <c r="C115">
        <v>44</v>
      </c>
      <c r="D115" t="s">
        <v>12</v>
      </c>
      <c r="E115" t="s">
        <v>12</v>
      </c>
      <c r="F115" t="s">
        <v>9</v>
      </c>
      <c r="G115">
        <v>1</v>
      </c>
      <c r="H115">
        <v>1</v>
      </c>
      <c r="I115" s="3">
        <v>0</v>
      </c>
      <c r="J115" s="3">
        <v>3.8310185185185183E-3</v>
      </c>
      <c r="K115">
        <v>0</v>
      </c>
      <c r="L115">
        <v>0</v>
      </c>
      <c r="M115">
        <v>1</v>
      </c>
      <c r="N115">
        <v>1</v>
      </c>
      <c r="O115">
        <v>1</v>
      </c>
      <c r="Q115">
        <f t="shared" si="6"/>
        <v>2</v>
      </c>
      <c r="R115">
        <f t="shared" si="7"/>
        <v>1</v>
      </c>
    </row>
    <row r="116" spans="1:18" x14ac:dyDescent="0.25">
      <c r="A116">
        <v>6</v>
      </c>
      <c r="B116">
        <v>300</v>
      </c>
      <c r="C116">
        <v>46</v>
      </c>
      <c r="D116" t="s">
        <v>9</v>
      </c>
      <c r="E116" t="s">
        <v>12</v>
      </c>
      <c r="F116" t="s">
        <v>9</v>
      </c>
      <c r="G116">
        <v>1</v>
      </c>
      <c r="H116">
        <v>0</v>
      </c>
      <c r="I116" s="3">
        <v>0</v>
      </c>
      <c r="J116" s="3">
        <v>3.5648148148148154E-3</v>
      </c>
      <c r="K116">
        <v>0</v>
      </c>
      <c r="L116">
        <v>0</v>
      </c>
      <c r="M116">
        <v>1</v>
      </c>
      <c r="N116">
        <v>0</v>
      </c>
      <c r="O116">
        <v>1</v>
      </c>
      <c r="Q116">
        <f t="shared" si="6"/>
        <v>1</v>
      </c>
      <c r="R116">
        <f t="shared" si="7"/>
        <v>1</v>
      </c>
    </row>
    <row r="117" spans="1:18" x14ac:dyDescent="0.25">
      <c r="A117">
        <v>6</v>
      </c>
      <c r="B117">
        <v>300</v>
      </c>
      <c r="C117">
        <v>61</v>
      </c>
      <c r="D117" t="s">
        <v>10</v>
      </c>
      <c r="E117" t="s">
        <v>12</v>
      </c>
      <c r="F117" t="s">
        <v>9</v>
      </c>
      <c r="G117">
        <v>0</v>
      </c>
      <c r="H117">
        <v>1</v>
      </c>
      <c r="I117" s="3">
        <v>0</v>
      </c>
      <c r="J117" s="3">
        <v>2.6504629629629625E-3</v>
      </c>
      <c r="K117">
        <v>0</v>
      </c>
      <c r="L117">
        <v>0</v>
      </c>
      <c r="M117">
        <v>0</v>
      </c>
      <c r="N117">
        <v>1</v>
      </c>
      <c r="O117">
        <v>1</v>
      </c>
      <c r="Q117">
        <f t="shared" si="6"/>
        <v>1</v>
      </c>
      <c r="R117">
        <f t="shared" si="7"/>
        <v>0</v>
      </c>
    </row>
    <row r="118" spans="1:18" x14ac:dyDescent="0.25">
      <c r="A118">
        <v>6</v>
      </c>
      <c r="B118">
        <v>300</v>
      </c>
      <c r="C118">
        <v>63</v>
      </c>
      <c r="D118" t="s">
        <v>10</v>
      </c>
      <c r="E118" t="s">
        <v>12</v>
      </c>
      <c r="F118" t="s">
        <v>9</v>
      </c>
      <c r="G118">
        <v>1</v>
      </c>
      <c r="H118">
        <v>0</v>
      </c>
      <c r="I118" s="3">
        <v>0</v>
      </c>
      <c r="J118" s="3">
        <v>2.2569444444444447E-3</v>
      </c>
      <c r="K118">
        <v>0</v>
      </c>
      <c r="L118">
        <v>0</v>
      </c>
      <c r="M118">
        <v>1</v>
      </c>
      <c r="N118">
        <v>0</v>
      </c>
      <c r="O118">
        <v>1</v>
      </c>
      <c r="Q118">
        <f t="shared" si="6"/>
        <v>1</v>
      </c>
      <c r="R118">
        <f t="shared" si="7"/>
        <v>1</v>
      </c>
    </row>
    <row r="119" spans="1:18" x14ac:dyDescent="0.25">
      <c r="A119">
        <v>6</v>
      </c>
      <c r="B119">
        <v>300</v>
      </c>
      <c r="C119">
        <v>84</v>
      </c>
      <c r="D119" t="s">
        <v>10</v>
      </c>
      <c r="E119" t="s">
        <v>12</v>
      </c>
      <c r="F119" t="s">
        <v>9</v>
      </c>
      <c r="G119">
        <v>0</v>
      </c>
      <c r="H119">
        <v>1</v>
      </c>
      <c r="I119" s="3">
        <v>0</v>
      </c>
      <c r="J119" s="3">
        <v>1.3888888888888889E-4</v>
      </c>
      <c r="K119">
        <v>0</v>
      </c>
      <c r="L119">
        <v>0</v>
      </c>
      <c r="M119">
        <v>0</v>
      </c>
      <c r="N119">
        <v>1</v>
      </c>
      <c r="O119">
        <v>1</v>
      </c>
      <c r="Q119">
        <f t="shared" si="6"/>
        <v>1</v>
      </c>
      <c r="R119">
        <f t="shared" si="7"/>
        <v>0</v>
      </c>
    </row>
    <row r="120" spans="1:18" x14ac:dyDescent="0.25">
      <c r="A120">
        <v>6</v>
      </c>
      <c r="B120">
        <v>300</v>
      </c>
      <c r="C120">
        <v>123</v>
      </c>
      <c r="D120" t="s">
        <v>9</v>
      </c>
      <c r="E120" t="s">
        <v>9</v>
      </c>
      <c r="F120" t="s">
        <v>9</v>
      </c>
      <c r="G120">
        <v>2</v>
      </c>
      <c r="H120">
        <v>0</v>
      </c>
      <c r="I120" s="3">
        <v>3.7500000000000003E-3</v>
      </c>
      <c r="J120" s="3">
        <v>2.8703703703703708E-3</v>
      </c>
      <c r="K120">
        <v>1</v>
      </c>
      <c r="L120">
        <v>0</v>
      </c>
      <c r="M120">
        <v>1</v>
      </c>
      <c r="N120">
        <v>0</v>
      </c>
      <c r="O120">
        <v>1</v>
      </c>
      <c r="Q120">
        <f t="shared" si="6"/>
        <v>1</v>
      </c>
      <c r="R120">
        <f t="shared" si="7"/>
        <v>1</v>
      </c>
    </row>
    <row r="121" spans="1:18" x14ac:dyDescent="0.25">
      <c r="A121">
        <v>6</v>
      </c>
      <c r="B121">
        <v>100</v>
      </c>
      <c r="C121">
        <v>127</v>
      </c>
      <c r="D121" t="s">
        <v>10</v>
      </c>
      <c r="E121" t="s">
        <v>10</v>
      </c>
      <c r="F121" t="s">
        <v>9</v>
      </c>
      <c r="G121">
        <v>1</v>
      </c>
      <c r="H121">
        <v>0</v>
      </c>
      <c r="I121" s="3">
        <v>0</v>
      </c>
      <c r="J121" s="3">
        <v>1.8981481481481482E-3</v>
      </c>
      <c r="K121">
        <v>0</v>
      </c>
      <c r="L121">
        <v>0</v>
      </c>
      <c r="M121">
        <v>1</v>
      </c>
      <c r="N121">
        <v>0</v>
      </c>
      <c r="O121">
        <v>1</v>
      </c>
      <c r="Q121">
        <f t="shared" si="6"/>
        <v>1</v>
      </c>
      <c r="R121">
        <f t="shared" si="7"/>
        <v>1</v>
      </c>
    </row>
    <row r="122" spans="1:18" x14ac:dyDescent="0.25">
      <c r="A122">
        <v>6</v>
      </c>
      <c r="B122">
        <v>100</v>
      </c>
      <c r="C122">
        <v>128</v>
      </c>
      <c r="D122" t="s">
        <v>10</v>
      </c>
      <c r="E122" t="s">
        <v>10</v>
      </c>
      <c r="F122" t="s">
        <v>9</v>
      </c>
      <c r="G122">
        <v>1</v>
      </c>
      <c r="H122">
        <v>0</v>
      </c>
      <c r="I122" s="3">
        <v>0</v>
      </c>
      <c r="J122" s="3">
        <v>1.9444444444444442E-3</v>
      </c>
      <c r="K122">
        <v>0</v>
      </c>
      <c r="L122">
        <v>0</v>
      </c>
      <c r="M122">
        <v>1</v>
      </c>
      <c r="N122">
        <v>0</v>
      </c>
      <c r="O122">
        <v>1</v>
      </c>
      <c r="Q122">
        <f t="shared" si="6"/>
        <v>1</v>
      </c>
      <c r="R122">
        <f t="shared" si="7"/>
        <v>1</v>
      </c>
    </row>
    <row r="123" spans="1:18" x14ac:dyDescent="0.25">
      <c r="A123">
        <v>6</v>
      </c>
      <c r="B123">
        <v>100</v>
      </c>
      <c r="C123">
        <v>130</v>
      </c>
      <c r="D123" t="s">
        <v>10</v>
      </c>
      <c r="E123" t="s">
        <v>10</v>
      </c>
      <c r="F123" t="s">
        <v>9</v>
      </c>
      <c r="G123">
        <v>0</v>
      </c>
      <c r="H123">
        <v>1</v>
      </c>
      <c r="I123" s="3">
        <v>0</v>
      </c>
      <c r="J123" s="3">
        <v>8.6805555555555551E-4</v>
      </c>
      <c r="K123">
        <v>0</v>
      </c>
      <c r="L123">
        <v>0</v>
      </c>
      <c r="M123">
        <v>0</v>
      </c>
      <c r="N123">
        <v>1</v>
      </c>
      <c r="O123">
        <v>1</v>
      </c>
      <c r="Q123">
        <f t="shared" si="6"/>
        <v>1</v>
      </c>
      <c r="R123">
        <f t="shared" si="7"/>
        <v>0</v>
      </c>
    </row>
    <row r="124" spans="1:18" x14ac:dyDescent="0.25">
      <c r="A124">
        <v>6</v>
      </c>
      <c r="B124">
        <v>100</v>
      </c>
      <c r="C124">
        <v>132</v>
      </c>
      <c r="D124" t="s">
        <v>10</v>
      </c>
      <c r="E124" t="s">
        <v>10</v>
      </c>
      <c r="F124" t="s">
        <v>9</v>
      </c>
      <c r="G124">
        <v>1</v>
      </c>
      <c r="H124">
        <v>0</v>
      </c>
      <c r="I124" s="3">
        <v>0</v>
      </c>
      <c r="J124" s="3">
        <v>9.7222222222222209E-4</v>
      </c>
      <c r="K124">
        <v>0</v>
      </c>
      <c r="L124">
        <v>0</v>
      </c>
      <c r="M124">
        <v>1</v>
      </c>
      <c r="N124">
        <v>0</v>
      </c>
      <c r="O124">
        <v>1</v>
      </c>
      <c r="Q124">
        <f t="shared" si="6"/>
        <v>1</v>
      </c>
      <c r="R124">
        <f t="shared" si="7"/>
        <v>1</v>
      </c>
    </row>
    <row r="125" spans="1:18" x14ac:dyDescent="0.25">
      <c r="A125">
        <v>6</v>
      </c>
      <c r="B125">
        <v>100</v>
      </c>
      <c r="C125">
        <v>133</v>
      </c>
      <c r="D125" t="s">
        <v>10</v>
      </c>
      <c r="E125" t="s">
        <v>10</v>
      </c>
      <c r="F125" t="s">
        <v>9</v>
      </c>
      <c r="G125">
        <v>1</v>
      </c>
      <c r="H125">
        <v>0</v>
      </c>
      <c r="I125" s="3">
        <v>0</v>
      </c>
      <c r="J125" s="3">
        <v>5.6712962962962956E-4</v>
      </c>
      <c r="K125">
        <v>0</v>
      </c>
      <c r="L125">
        <v>0</v>
      </c>
      <c r="M125">
        <v>1</v>
      </c>
      <c r="N125">
        <v>0</v>
      </c>
      <c r="O125">
        <v>1</v>
      </c>
      <c r="Q125">
        <f t="shared" si="6"/>
        <v>1</v>
      </c>
      <c r="R125">
        <f t="shared" si="7"/>
        <v>1</v>
      </c>
    </row>
    <row r="126" spans="1:18" x14ac:dyDescent="0.25">
      <c r="A126">
        <v>7</v>
      </c>
      <c r="B126">
        <v>300</v>
      </c>
      <c r="C126">
        <v>14</v>
      </c>
      <c r="D126" t="s">
        <v>9</v>
      </c>
      <c r="E126" t="s">
        <v>10</v>
      </c>
      <c r="F126" t="s">
        <v>9</v>
      </c>
      <c r="G126">
        <v>0</v>
      </c>
      <c r="H126">
        <v>1</v>
      </c>
      <c r="I126" s="2">
        <v>0</v>
      </c>
      <c r="J126" s="2">
        <v>5.5439814814814822E-3</v>
      </c>
      <c r="K126">
        <v>0</v>
      </c>
      <c r="L126">
        <v>0</v>
      </c>
      <c r="M126">
        <v>0</v>
      </c>
      <c r="N126">
        <v>1</v>
      </c>
      <c r="O126">
        <v>2</v>
      </c>
      <c r="Q126">
        <f t="shared" si="6"/>
        <v>1</v>
      </c>
      <c r="R126">
        <f t="shared" si="7"/>
        <v>0</v>
      </c>
    </row>
    <row r="127" spans="1:18" x14ac:dyDescent="0.25">
      <c r="A127">
        <v>7</v>
      </c>
      <c r="B127">
        <v>100</v>
      </c>
      <c r="C127">
        <v>15</v>
      </c>
      <c r="D127" t="s">
        <v>10</v>
      </c>
      <c r="E127" t="s">
        <v>9</v>
      </c>
      <c r="F127" t="s">
        <v>9</v>
      </c>
      <c r="G127">
        <v>1</v>
      </c>
      <c r="H127">
        <v>2</v>
      </c>
      <c r="I127" s="2">
        <v>4.7453703703703703E-3</v>
      </c>
      <c r="J127" s="2">
        <v>5.4745370370370373E-3</v>
      </c>
      <c r="K127">
        <v>0</v>
      </c>
      <c r="L127">
        <v>2</v>
      </c>
      <c r="M127">
        <v>1</v>
      </c>
      <c r="N127">
        <v>0</v>
      </c>
      <c r="O127">
        <v>2</v>
      </c>
      <c r="Q127">
        <f t="shared" si="6"/>
        <v>1</v>
      </c>
      <c r="R127">
        <f t="shared" si="7"/>
        <v>1</v>
      </c>
    </row>
    <row r="128" spans="1:18" x14ac:dyDescent="0.25">
      <c r="A128">
        <v>7</v>
      </c>
      <c r="B128">
        <v>100</v>
      </c>
      <c r="C128">
        <v>18</v>
      </c>
      <c r="D128" t="s">
        <v>10</v>
      </c>
      <c r="E128" t="s">
        <v>10</v>
      </c>
      <c r="F128" t="s">
        <v>9</v>
      </c>
      <c r="G128">
        <v>1</v>
      </c>
      <c r="H128">
        <v>0</v>
      </c>
      <c r="I128" s="2">
        <v>0</v>
      </c>
      <c r="J128" s="2">
        <v>6.053240740740741E-3</v>
      </c>
      <c r="K128">
        <v>0</v>
      </c>
      <c r="L128">
        <v>0</v>
      </c>
      <c r="M128">
        <v>1</v>
      </c>
      <c r="N128">
        <v>0</v>
      </c>
      <c r="O128">
        <v>2</v>
      </c>
      <c r="Q128">
        <f t="shared" si="6"/>
        <v>1</v>
      </c>
      <c r="R128">
        <f t="shared" si="7"/>
        <v>1</v>
      </c>
    </row>
    <row r="129" spans="1:18" x14ac:dyDescent="0.25">
      <c r="A129">
        <v>7</v>
      </c>
      <c r="B129">
        <v>300</v>
      </c>
      <c r="C129">
        <v>18</v>
      </c>
      <c r="D129" t="s">
        <v>9</v>
      </c>
      <c r="E129" t="s">
        <v>10</v>
      </c>
      <c r="F129" t="s">
        <v>9</v>
      </c>
      <c r="G129">
        <v>0</v>
      </c>
      <c r="H129">
        <v>1</v>
      </c>
      <c r="I129" s="2">
        <v>0</v>
      </c>
      <c r="J129" s="2">
        <v>4.7106481481481478E-3</v>
      </c>
      <c r="K129">
        <v>0</v>
      </c>
      <c r="L129">
        <v>0</v>
      </c>
      <c r="M129">
        <v>0</v>
      </c>
      <c r="N129">
        <v>1</v>
      </c>
      <c r="O129">
        <v>2</v>
      </c>
      <c r="Q129">
        <f t="shared" si="6"/>
        <v>1</v>
      </c>
      <c r="R129">
        <f t="shared" si="7"/>
        <v>0</v>
      </c>
    </row>
    <row r="130" spans="1:18" x14ac:dyDescent="0.25">
      <c r="A130">
        <v>7</v>
      </c>
      <c r="B130">
        <v>100</v>
      </c>
      <c r="C130">
        <v>23</v>
      </c>
      <c r="D130" t="s">
        <v>9</v>
      </c>
      <c r="E130" t="s">
        <v>10</v>
      </c>
      <c r="F130" t="s">
        <v>9</v>
      </c>
      <c r="G130">
        <v>1</v>
      </c>
      <c r="H130">
        <v>0</v>
      </c>
      <c r="I130" s="2">
        <v>0</v>
      </c>
      <c r="J130" s="2">
        <v>5.6018518518518518E-3</v>
      </c>
      <c r="K130">
        <v>0</v>
      </c>
      <c r="L130">
        <v>0</v>
      </c>
      <c r="M130">
        <v>1</v>
      </c>
      <c r="N130">
        <v>0</v>
      </c>
      <c r="O130">
        <v>2</v>
      </c>
      <c r="Q130">
        <f t="shared" ref="Q130:Q161" si="8">M130+N130</f>
        <v>1</v>
      </c>
      <c r="R130">
        <f t="shared" ref="R130:R161" si="9">M130</f>
        <v>1</v>
      </c>
    </row>
    <row r="131" spans="1:18" x14ac:dyDescent="0.25">
      <c r="A131">
        <v>7</v>
      </c>
      <c r="B131">
        <v>300</v>
      </c>
      <c r="C131">
        <v>72</v>
      </c>
      <c r="D131" t="s">
        <v>10</v>
      </c>
      <c r="E131" t="s">
        <v>10</v>
      </c>
      <c r="F131" t="s">
        <v>9</v>
      </c>
      <c r="G131">
        <v>1</v>
      </c>
      <c r="H131">
        <v>0</v>
      </c>
      <c r="I131" s="2">
        <v>0</v>
      </c>
      <c r="J131" s="2">
        <v>7.3263888888888892E-3</v>
      </c>
      <c r="K131">
        <v>0</v>
      </c>
      <c r="L131">
        <v>0</v>
      </c>
      <c r="M131">
        <v>1</v>
      </c>
      <c r="N131">
        <v>0</v>
      </c>
      <c r="O131">
        <v>2</v>
      </c>
      <c r="Q131">
        <f t="shared" si="8"/>
        <v>1</v>
      </c>
      <c r="R131">
        <f t="shared" si="9"/>
        <v>1</v>
      </c>
    </row>
    <row r="132" spans="1:18" x14ac:dyDescent="0.25">
      <c r="A132">
        <v>7</v>
      </c>
      <c r="B132">
        <v>300</v>
      </c>
      <c r="C132">
        <v>73</v>
      </c>
      <c r="D132" t="s">
        <v>10</v>
      </c>
      <c r="E132" t="s">
        <v>10</v>
      </c>
      <c r="F132" t="s">
        <v>9</v>
      </c>
      <c r="G132">
        <v>1</v>
      </c>
      <c r="H132">
        <v>1</v>
      </c>
      <c r="I132" s="2">
        <v>0</v>
      </c>
      <c r="J132" s="2">
        <v>6.7361111111111103E-3</v>
      </c>
      <c r="K132">
        <v>0</v>
      </c>
      <c r="L132">
        <v>0</v>
      </c>
      <c r="M132">
        <v>1</v>
      </c>
      <c r="N132">
        <v>1</v>
      </c>
      <c r="O132">
        <v>2</v>
      </c>
      <c r="Q132">
        <f t="shared" si="8"/>
        <v>2</v>
      </c>
      <c r="R132">
        <f t="shared" si="9"/>
        <v>1</v>
      </c>
    </row>
    <row r="133" spans="1:18" x14ac:dyDescent="0.25">
      <c r="A133">
        <v>7</v>
      </c>
      <c r="B133">
        <v>100</v>
      </c>
      <c r="C133">
        <v>27</v>
      </c>
      <c r="D133" t="s">
        <v>10</v>
      </c>
      <c r="E133" t="s">
        <v>10</v>
      </c>
      <c r="F133" t="s">
        <v>9</v>
      </c>
      <c r="G133">
        <v>0</v>
      </c>
      <c r="H133">
        <v>1</v>
      </c>
      <c r="I133" s="2">
        <v>0</v>
      </c>
      <c r="J133" s="2">
        <v>5.6712962962962956E-4</v>
      </c>
      <c r="K133">
        <v>0</v>
      </c>
      <c r="L133">
        <v>0</v>
      </c>
      <c r="M133">
        <v>0</v>
      </c>
      <c r="N133">
        <v>1</v>
      </c>
      <c r="O133">
        <v>1</v>
      </c>
      <c r="Q133">
        <f t="shared" si="8"/>
        <v>1</v>
      </c>
      <c r="R133">
        <f t="shared" si="9"/>
        <v>0</v>
      </c>
    </row>
    <row r="134" spans="1:18" x14ac:dyDescent="0.25">
      <c r="A134">
        <v>7</v>
      </c>
      <c r="B134">
        <v>100</v>
      </c>
      <c r="C134">
        <v>37</v>
      </c>
      <c r="D134" t="s">
        <v>10</v>
      </c>
      <c r="E134" t="s">
        <v>10</v>
      </c>
      <c r="F134" t="s">
        <v>9</v>
      </c>
      <c r="G134">
        <v>1</v>
      </c>
      <c r="H134">
        <v>0</v>
      </c>
      <c r="I134" s="2">
        <v>0</v>
      </c>
      <c r="J134" s="2">
        <v>1.2731481481481483E-3</v>
      </c>
      <c r="K134">
        <v>0</v>
      </c>
      <c r="L134">
        <v>0</v>
      </c>
      <c r="M134">
        <v>1</v>
      </c>
      <c r="N134">
        <v>0</v>
      </c>
      <c r="O134">
        <v>1</v>
      </c>
      <c r="Q134">
        <f t="shared" si="8"/>
        <v>1</v>
      </c>
      <c r="R134">
        <f t="shared" si="9"/>
        <v>1</v>
      </c>
    </row>
    <row r="135" spans="1:18" x14ac:dyDescent="0.25">
      <c r="A135">
        <v>7</v>
      </c>
      <c r="B135">
        <v>100</v>
      </c>
      <c r="C135">
        <v>74</v>
      </c>
      <c r="D135" t="s">
        <v>10</v>
      </c>
      <c r="E135" t="s">
        <v>10</v>
      </c>
      <c r="F135" t="s">
        <v>9</v>
      </c>
      <c r="G135">
        <v>0</v>
      </c>
      <c r="H135">
        <v>1</v>
      </c>
      <c r="I135" s="2">
        <v>0</v>
      </c>
      <c r="J135" s="2">
        <v>2.8356481481481479E-3</v>
      </c>
      <c r="K135">
        <v>0</v>
      </c>
      <c r="L135">
        <v>0</v>
      </c>
      <c r="M135">
        <v>0</v>
      </c>
      <c r="N135">
        <v>1</v>
      </c>
      <c r="O135">
        <v>1</v>
      </c>
      <c r="Q135">
        <f t="shared" si="8"/>
        <v>1</v>
      </c>
      <c r="R135">
        <f t="shared" si="9"/>
        <v>0</v>
      </c>
    </row>
    <row r="136" spans="1:18" x14ac:dyDescent="0.25">
      <c r="A136">
        <v>7</v>
      </c>
      <c r="B136">
        <v>100</v>
      </c>
      <c r="C136">
        <v>75</v>
      </c>
      <c r="D136" t="s">
        <v>10</v>
      </c>
      <c r="E136" t="s">
        <v>10</v>
      </c>
      <c r="F136" t="s">
        <v>9</v>
      </c>
      <c r="G136">
        <v>0</v>
      </c>
      <c r="H136">
        <v>1</v>
      </c>
      <c r="I136" s="2">
        <v>0</v>
      </c>
      <c r="J136" s="2">
        <v>1.9097222222222222E-3</v>
      </c>
      <c r="K136">
        <v>0</v>
      </c>
      <c r="L136">
        <v>0</v>
      </c>
      <c r="M136">
        <v>0</v>
      </c>
      <c r="N136">
        <v>1</v>
      </c>
      <c r="O136">
        <v>1</v>
      </c>
      <c r="Q136">
        <f t="shared" si="8"/>
        <v>1</v>
      </c>
      <c r="R136">
        <f t="shared" si="9"/>
        <v>0</v>
      </c>
    </row>
    <row r="137" spans="1:18" x14ac:dyDescent="0.25">
      <c r="A137">
        <v>8</v>
      </c>
      <c r="B137">
        <v>100</v>
      </c>
      <c r="C137">
        <v>50</v>
      </c>
      <c r="D137" t="s">
        <v>9</v>
      </c>
      <c r="E137" t="s">
        <v>10</v>
      </c>
      <c r="F137" t="s">
        <v>9</v>
      </c>
      <c r="G137">
        <v>1</v>
      </c>
      <c r="H137">
        <v>0</v>
      </c>
      <c r="I137" s="2">
        <v>0</v>
      </c>
      <c r="J137" s="2">
        <v>3.9236111111111112E-3</v>
      </c>
      <c r="K137">
        <v>0</v>
      </c>
      <c r="L137">
        <v>0</v>
      </c>
      <c r="M137">
        <v>1</v>
      </c>
      <c r="N137">
        <v>0</v>
      </c>
      <c r="O137">
        <v>2</v>
      </c>
      <c r="Q137">
        <f t="shared" si="8"/>
        <v>1</v>
      </c>
      <c r="R137">
        <f t="shared" si="9"/>
        <v>1</v>
      </c>
    </row>
    <row r="138" spans="1:18" x14ac:dyDescent="0.25">
      <c r="A138">
        <v>8</v>
      </c>
      <c r="B138">
        <v>300</v>
      </c>
      <c r="C138">
        <v>50</v>
      </c>
      <c r="D138" t="s">
        <v>9</v>
      </c>
      <c r="E138" t="s">
        <v>10</v>
      </c>
      <c r="F138" t="s">
        <v>9</v>
      </c>
      <c r="G138">
        <v>1</v>
      </c>
      <c r="H138">
        <v>0</v>
      </c>
      <c r="I138" s="2">
        <v>0</v>
      </c>
      <c r="J138" s="2">
        <v>2.3032407407407407E-3</v>
      </c>
      <c r="K138">
        <v>0</v>
      </c>
      <c r="L138">
        <v>0</v>
      </c>
      <c r="M138">
        <v>1</v>
      </c>
      <c r="N138">
        <v>0</v>
      </c>
      <c r="O138">
        <v>2</v>
      </c>
      <c r="Q138">
        <f t="shared" si="8"/>
        <v>1</v>
      </c>
      <c r="R138">
        <f t="shared" si="9"/>
        <v>1</v>
      </c>
    </row>
    <row r="139" spans="1:18" x14ac:dyDescent="0.25">
      <c r="A139">
        <v>8</v>
      </c>
      <c r="B139">
        <v>100</v>
      </c>
      <c r="C139">
        <v>192</v>
      </c>
      <c r="D139" t="s">
        <v>9</v>
      </c>
      <c r="E139" t="s">
        <v>9</v>
      </c>
      <c r="F139" t="s">
        <v>9</v>
      </c>
      <c r="G139">
        <v>2</v>
      </c>
      <c r="H139">
        <v>0</v>
      </c>
      <c r="I139" s="2">
        <v>1.7592592592592592E-3</v>
      </c>
      <c r="J139" s="2">
        <v>1.4814814814814814E-3</v>
      </c>
      <c r="K139">
        <v>1</v>
      </c>
      <c r="L139">
        <v>0</v>
      </c>
      <c r="M139">
        <v>1</v>
      </c>
      <c r="N139">
        <v>0</v>
      </c>
      <c r="O139">
        <v>2</v>
      </c>
      <c r="Q139">
        <f t="shared" si="8"/>
        <v>1</v>
      </c>
      <c r="R139">
        <f t="shared" si="9"/>
        <v>1</v>
      </c>
    </row>
    <row r="140" spans="1:18" x14ac:dyDescent="0.25">
      <c r="A140">
        <v>8</v>
      </c>
      <c r="B140">
        <v>300</v>
      </c>
      <c r="C140">
        <v>195</v>
      </c>
      <c r="D140" t="s">
        <v>10</v>
      </c>
      <c r="E140" t="s">
        <v>10</v>
      </c>
      <c r="F140" t="s">
        <v>9</v>
      </c>
      <c r="G140">
        <v>0</v>
      </c>
      <c r="H140">
        <v>1</v>
      </c>
      <c r="I140" s="2">
        <v>0</v>
      </c>
      <c r="J140" s="2">
        <v>7.8703703703703705E-4</v>
      </c>
      <c r="K140">
        <v>0</v>
      </c>
      <c r="L140">
        <v>0</v>
      </c>
      <c r="M140">
        <v>0</v>
      </c>
      <c r="N140">
        <v>1</v>
      </c>
      <c r="O140">
        <v>2</v>
      </c>
      <c r="Q140">
        <f t="shared" si="8"/>
        <v>1</v>
      </c>
      <c r="R140">
        <f t="shared" si="9"/>
        <v>0</v>
      </c>
    </row>
    <row r="141" spans="1:18" x14ac:dyDescent="0.25">
      <c r="A141">
        <v>8</v>
      </c>
      <c r="B141">
        <v>100</v>
      </c>
      <c r="C141">
        <v>201</v>
      </c>
      <c r="D141" t="s">
        <v>10</v>
      </c>
      <c r="E141" t="s">
        <v>10</v>
      </c>
      <c r="F141" t="s">
        <v>9</v>
      </c>
      <c r="G141">
        <v>1</v>
      </c>
      <c r="H141">
        <v>0</v>
      </c>
      <c r="I141" s="2">
        <v>0</v>
      </c>
      <c r="J141" s="2">
        <v>1.3888888888888889E-3</v>
      </c>
      <c r="K141">
        <v>0</v>
      </c>
      <c r="L141">
        <v>0</v>
      </c>
      <c r="M141">
        <v>1</v>
      </c>
      <c r="N141">
        <v>0</v>
      </c>
      <c r="O141">
        <v>2</v>
      </c>
      <c r="Q141">
        <f t="shared" si="8"/>
        <v>1</v>
      </c>
      <c r="R141">
        <f t="shared" si="9"/>
        <v>1</v>
      </c>
    </row>
    <row r="142" spans="1:18" x14ac:dyDescent="0.25">
      <c r="A142">
        <v>8</v>
      </c>
      <c r="B142">
        <v>100</v>
      </c>
      <c r="C142">
        <v>202</v>
      </c>
      <c r="D142" t="s">
        <v>10</v>
      </c>
      <c r="E142" t="s">
        <v>10</v>
      </c>
      <c r="F142" t="s">
        <v>9</v>
      </c>
      <c r="G142">
        <v>1</v>
      </c>
      <c r="H142">
        <v>0</v>
      </c>
      <c r="I142" s="2">
        <v>0</v>
      </c>
      <c r="J142" s="2">
        <v>9.3750000000000007E-4</v>
      </c>
      <c r="K142">
        <v>0</v>
      </c>
      <c r="L142">
        <v>0</v>
      </c>
      <c r="M142">
        <v>1</v>
      </c>
      <c r="N142">
        <v>0</v>
      </c>
      <c r="O142">
        <v>2</v>
      </c>
      <c r="Q142">
        <f t="shared" si="8"/>
        <v>1</v>
      </c>
      <c r="R142">
        <f t="shared" si="9"/>
        <v>1</v>
      </c>
    </row>
    <row r="143" spans="1:18" x14ac:dyDescent="0.25">
      <c r="A143">
        <v>8</v>
      </c>
      <c r="B143">
        <v>100</v>
      </c>
      <c r="C143">
        <v>193</v>
      </c>
      <c r="D143" t="s">
        <v>9</v>
      </c>
      <c r="E143" t="s">
        <v>10</v>
      </c>
      <c r="F143" t="s">
        <v>9</v>
      </c>
      <c r="G143">
        <v>1</v>
      </c>
      <c r="H143">
        <v>0</v>
      </c>
      <c r="I143" s="2">
        <v>0</v>
      </c>
      <c r="J143" s="2">
        <v>3.4375E-3</v>
      </c>
      <c r="K143">
        <v>0</v>
      </c>
      <c r="L143">
        <v>0</v>
      </c>
      <c r="M143">
        <v>1</v>
      </c>
      <c r="N143">
        <v>0</v>
      </c>
      <c r="O143">
        <v>1</v>
      </c>
      <c r="Q143">
        <f t="shared" si="8"/>
        <v>1</v>
      </c>
      <c r="R143">
        <f t="shared" si="9"/>
        <v>1</v>
      </c>
    </row>
    <row r="144" spans="1:18" x14ac:dyDescent="0.25">
      <c r="A144">
        <v>8</v>
      </c>
      <c r="B144">
        <v>100</v>
      </c>
      <c r="C144">
        <v>200</v>
      </c>
      <c r="D144" t="s">
        <v>10</v>
      </c>
      <c r="E144" t="s">
        <v>10</v>
      </c>
      <c r="F144" t="s">
        <v>9</v>
      </c>
      <c r="G144">
        <v>1</v>
      </c>
      <c r="H144">
        <v>0</v>
      </c>
      <c r="I144" s="2">
        <v>0</v>
      </c>
      <c r="J144" s="2">
        <v>1.2037037037037038E-3</v>
      </c>
      <c r="K144">
        <v>0</v>
      </c>
      <c r="L144">
        <v>0</v>
      </c>
      <c r="M144">
        <v>1</v>
      </c>
      <c r="N144">
        <v>0</v>
      </c>
      <c r="O144">
        <v>1</v>
      </c>
      <c r="Q144">
        <f t="shared" si="8"/>
        <v>1</v>
      </c>
      <c r="R144">
        <f t="shared" si="9"/>
        <v>1</v>
      </c>
    </row>
    <row r="145" spans="1:18" x14ac:dyDescent="0.25">
      <c r="A145">
        <v>8</v>
      </c>
      <c r="B145">
        <v>100</v>
      </c>
      <c r="C145">
        <v>203</v>
      </c>
      <c r="D145" t="s">
        <v>10</v>
      </c>
      <c r="E145" t="s">
        <v>10</v>
      </c>
      <c r="F145" t="s">
        <v>9</v>
      </c>
      <c r="G145">
        <v>1</v>
      </c>
      <c r="H145">
        <v>0</v>
      </c>
      <c r="I145" s="2">
        <v>0</v>
      </c>
      <c r="J145" s="2">
        <v>2.0949074074074073E-3</v>
      </c>
      <c r="K145">
        <v>0</v>
      </c>
      <c r="L145">
        <v>0</v>
      </c>
      <c r="M145">
        <v>1</v>
      </c>
      <c r="N145">
        <v>0</v>
      </c>
      <c r="O145">
        <v>1</v>
      </c>
      <c r="Q145">
        <f t="shared" si="8"/>
        <v>1</v>
      </c>
      <c r="R145">
        <f t="shared" si="9"/>
        <v>1</v>
      </c>
    </row>
    <row r="146" spans="1:18" x14ac:dyDescent="0.25">
      <c r="A146">
        <v>8</v>
      </c>
      <c r="B146">
        <v>100</v>
      </c>
      <c r="C146">
        <v>205</v>
      </c>
      <c r="D146" t="s">
        <v>10</v>
      </c>
      <c r="E146" t="s">
        <v>10</v>
      </c>
      <c r="F146" t="s">
        <v>9</v>
      </c>
      <c r="G146">
        <v>1</v>
      </c>
      <c r="H146">
        <v>0</v>
      </c>
      <c r="I146" s="2">
        <v>0</v>
      </c>
      <c r="J146" s="2">
        <v>1.7592592592592592E-3</v>
      </c>
      <c r="K146">
        <v>0</v>
      </c>
      <c r="L146">
        <v>0</v>
      </c>
      <c r="M146">
        <v>1</v>
      </c>
      <c r="N146">
        <v>0</v>
      </c>
      <c r="O146">
        <v>1</v>
      </c>
      <c r="Q146">
        <f t="shared" si="8"/>
        <v>1</v>
      </c>
      <c r="R146">
        <f t="shared" si="9"/>
        <v>1</v>
      </c>
    </row>
    <row r="147" spans="1:18" x14ac:dyDescent="0.25">
      <c r="A147">
        <v>8</v>
      </c>
      <c r="B147">
        <v>300</v>
      </c>
      <c r="C147">
        <v>207</v>
      </c>
      <c r="D147" t="s">
        <v>9</v>
      </c>
      <c r="E147" t="s">
        <v>10</v>
      </c>
      <c r="F147" t="s">
        <v>9</v>
      </c>
      <c r="G147">
        <v>0</v>
      </c>
      <c r="H147">
        <v>1</v>
      </c>
      <c r="I147" s="2">
        <v>0</v>
      </c>
      <c r="J147" s="2">
        <v>2.7662037037037034E-3</v>
      </c>
      <c r="K147">
        <v>0</v>
      </c>
      <c r="L147">
        <v>0</v>
      </c>
      <c r="M147">
        <v>0</v>
      </c>
      <c r="N147">
        <v>1</v>
      </c>
      <c r="O147">
        <v>1</v>
      </c>
      <c r="Q147">
        <f t="shared" si="8"/>
        <v>1</v>
      </c>
      <c r="R147">
        <f t="shared" si="9"/>
        <v>0</v>
      </c>
    </row>
    <row r="148" spans="1:18" x14ac:dyDescent="0.25">
      <c r="A148">
        <v>8</v>
      </c>
      <c r="B148">
        <v>300</v>
      </c>
      <c r="C148">
        <v>217</v>
      </c>
      <c r="D148" t="s">
        <v>9</v>
      </c>
      <c r="E148" t="s">
        <v>10</v>
      </c>
      <c r="F148" t="s">
        <v>9</v>
      </c>
      <c r="G148">
        <v>0</v>
      </c>
      <c r="H148">
        <v>1</v>
      </c>
      <c r="I148" s="2">
        <v>0</v>
      </c>
      <c r="J148" s="2">
        <v>3.4490740740740745E-3</v>
      </c>
      <c r="K148">
        <v>0</v>
      </c>
      <c r="L148">
        <v>0</v>
      </c>
      <c r="M148">
        <v>0</v>
      </c>
      <c r="N148">
        <v>1</v>
      </c>
      <c r="O148">
        <v>1</v>
      </c>
      <c r="Q148">
        <f t="shared" si="8"/>
        <v>1</v>
      </c>
      <c r="R148">
        <f t="shared" si="9"/>
        <v>0</v>
      </c>
    </row>
    <row r="149" spans="1:18" x14ac:dyDescent="0.25">
      <c r="A149">
        <v>8</v>
      </c>
      <c r="B149">
        <v>300</v>
      </c>
      <c r="C149">
        <v>220</v>
      </c>
      <c r="D149" t="s">
        <v>10</v>
      </c>
      <c r="E149" t="s">
        <v>10</v>
      </c>
      <c r="F149" t="s">
        <v>9</v>
      </c>
      <c r="G149">
        <v>0</v>
      </c>
      <c r="H149">
        <v>1</v>
      </c>
      <c r="I149" s="2">
        <v>0</v>
      </c>
      <c r="J149" s="2">
        <v>7.7546296296296304E-4</v>
      </c>
      <c r="K149">
        <v>0</v>
      </c>
      <c r="L149">
        <v>0</v>
      </c>
      <c r="M149">
        <v>0</v>
      </c>
      <c r="N149">
        <v>1</v>
      </c>
      <c r="O149">
        <v>1</v>
      </c>
      <c r="Q149">
        <f t="shared" si="8"/>
        <v>1</v>
      </c>
      <c r="R149">
        <f t="shared" si="9"/>
        <v>0</v>
      </c>
    </row>
    <row r="150" spans="1:18" x14ac:dyDescent="0.25">
      <c r="A150">
        <v>9</v>
      </c>
      <c r="B150">
        <v>100</v>
      </c>
      <c r="C150">
        <v>2</v>
      </c>
      <c r="D150" t="s">
        <v>10</v>
      </c>
      <c r="E150" t="s">
        <v>10</v>
      </c>
      <c r="F150" t="s">
        <v>9</v>
      </c>
      <c r="G150">
        <v>1</v>
      </c>
      <c r="H150">
        <v>0</v>
      </c>
      <c r="I150" s="3">
        <v>0</v>
      </c>
      <c r="J150" s="3">
        <v>8.449074074074075E-4</v>
      </c>
      <c r="K150" s="4">
        <v>0</v>
      </c>
      <c r="L150" s="4">
        <v>0</v>
      </c>
      <c r="M150" s="4">
        <v>1</v>
      </c>
      <c r="N150" s="4">
        <v>0</v>
      </c>
      <c r="O150" s="4">
        <v>2</v>
      </c>
      <c r="Q150">
        <f t="shared" si="8"/>
        <v>1</v>
      </c>
      <c r="R150">
        <f t="shared" si="9"/>
        <v>1</v>
      </c>
    </row>
    <row r="151" spans="1:18" x14ac:dyDescent="0.25">
      <c r="A151">
        <v>9</v>
      </c>
      <c r="B151">
        <v>300</v>
      </c>
      <c r="C151">
        <v>2</v>
      </c>
      <c r="D151" t="s">
        <v>9</v>
      </c>
      <c r="E151" t="s">
        <v>10</v>
      </c>
      <c r="F151" t="s">
        <v>9</v>
      </c>
      <c r="G151">
        <v>1</v>
      </c>
      <c r="H151">
        <v>0</v>
      </c>
      <c r="I151" s="3">
        <v>0</v>
      </c>
      <c r="J151" s="3">
        <v>3.5879629629629629E-3</v>
      </c>
      <c r="K151" s="4">
        <v>0</v>
      </c>
      <c r="L151" s="4">
        <v>0</v>
      </c>
      <c r="M151" s="4">
        <v>1</v>
      </c>
      <c r="N151" s="4">
        <v>0</v>
      </c>
      <c r="O151" s="4">
        <v>2</v>
      </c>
      <c r="Q151">
        <f t="shared" si="8"/>
        <v>1</v>
      </c>
      <c r="R151">
        <f t="shared" si="9"/>
        <v>1</v>
      </c>
    </row>
    <row r="152" spans="1:18" x14ac:dyDescent="0.25">
      <c r="A152">
        <v>9</v>
      </c>
      <c r="B152">
        <v>300</v>
      </c>
      <c r="C152">
        <v>27</v>
      </c>
      <c r="D152" t="s">
        <v>10</v>
      </c>
      <c r="E152" t="s">
        <v>10</v>
      </c>
      <c r="F152" t="s">
        <v>9</v>
      </c>
      <c r="G152">
        <v>1</v>
      </c>
      <c r="H152">
        <v>0</v>
      </c>
      <c r="I152" s="3">
        <v>0</v>
      </c>
      <c r="J152" s="3">
        <v>4.1666666666666666E-3</v>
      </c>
      <c r="K152" s="4">
        <v>0</v>
      </c>
      <c r="L152" s="4">
        <v>0</v>
      </c>
      <c r="M152" s="4">
        <v>1</v>
      </c>
      <c r="N152" s="4">
        <v>0</v>
      </c>
      <c r="O152" s="4">
        <v>2</v>
      </c>
      <c r="Q152">
        <f t="shared" si="8"/>
        <v>1</v>
      </c>
      <c r="R152">
        <f t="shared" si="9"/>
        <v>1</v>
      </c>
    </row>
    <row r="153" spans="1:18" x14ac:dyDescent="0.25">
      <c r="A153">
        <v>9</v>
      </c>
      <c r="B153">
        <v>100</v>
      </c>
      <c r="C153">
        <v>43</v>
      </c>
      <c r="D153" t="s">
        <v>10</v>
      </c>
      <c r="E153" t="s">
        <v>10</v>
      </c>
      <c r="F153" t="s">
        <v>9</v>
      </c>
      <c r="G153">
        <v>1</v>
      </c>
      <c r="H153">
        <v>0</v>
      </c>
      <c r="I153" s="3">
        <v>0</v>
      </c>
      <c r="J153" s="3">
        <v>9.2592592592592585E-4</v>
      </c>
      <c r="K153" s="4">
        <v>0</v>
      </c>
      <c r="L153" s="4">
        <v>0</v>
      </c>
      <c r="M153" s="4">
        <v>1</v>
      </c>
      <c r="N153" s="4">
        <v>0</v>
      </c>
      <c r="O153" s="4">
        <v>2</v>
      </c>
      <c r="Q153">
        <f t="shared" si="8"/>
        <v>1</v>
      </c>
      <c r="R153">
        <f t="shared" si="9"/>
        <v>1</v>
      </c>
    </row>
    <row r="154" spans="1:18" x14ac:dyDescent="0.25">
      <c r="A154">
        <v>9</v>
      </c>
      <c r="B154">
        <v>300</v>
      </c>
      <c r="C154">
        <v>43</v>
      </c>
      <c r="D154" t="s">
        <v>9</v>
      </c>
      <c r="E154" t="s">
        <v>9</v>
      </c>
      <c r="F154" t="s">
        <v>9</v>
      </c>
      <c r="G154">
        <v>3</v>
      </c>
      <c r="H154">
        <v>0</v>
      </c>
      <c r="I154" s="3">
        <v>2.7662037037037034E-3</v>
      </c>
      <c r="J154" s="3">
        <v>8.8657407407407417E-3</v>
      </c>
      <c r="K154" s="4">
        <v>2</v>
      </c>
      <c r="L154" s="4">
        <v>0</v>
      </c>
      <c r="M154" s="4">
        <v>1</v>
      </c>
      <c r="N154" s="4">
        <v>0</v>
      </c>
      <c r="O154" s="4">
        <v>2</v>
      </c>
      <c r="Q154">
        <f t="shared" si="8"/>
        <v>1</v>
      </c>
      <c r="R154">
        <f t="shared" si="9"/>
        <v>1</v>
      </c>
    </row>
    <row r="155" spans="1:18" x14ac:dyDescent="0.25">
      <c r="A155">
        <v>9</v>
      </c>
      <c r="B155">
        <v>300</v>
      </c>
      <c r="C155">
        <v>103</v>
      </c>
      <c r="D155" t="s">
        <v>9</v>
      </c>
      <c r="E155" t="s">
        <v>10</v>
      </c>
      <c r="F155" t="s">
        <v>9</v>
      </c>
      <c r="G155">
        <v>1</v>
      </c>
      <c r="H155">
        <v>1</v>
      </c>
      <c r="I155" s="3">
        <v>0</v>
      </c>
      <c r="J155" s="3">
        <v>6.9328703703703696E-3</v>
      </c>
      <c r="K155" s="4">
        <v>0</v>
      </c>
      <c r="L155" s="4">
        <v>0</v>
      </c>
      <c r="M155" s="4">
        <v>1</v>
      </c>
      <c r="N155" s="4">
        <v>1</v>
      </c>
      <c r="O155" s="4">
        <v>2</v>
      </c>
      <c r="Q155">
        <f t="shared" si="8"/>
        <v>2</v>
      </c>
      <c r="R155">
        <f t="shared" si="9"/>
        <v>1</v>
      </c>
    </row>
    <row r="156" spans="1:18" x14ac:dyDescent="0.25">
      <c r="A156">
        <v>9</v>
      </c>
      <c r="B156">
        <v>300</v>
      </c>
      <c r="C156">
        <v>106</v>
      </c>
      <c r="D156" t="s">
        <v>9</v>
      </c>
      <c r="E156" t="s">
        <v>10</v>
      </c>
      <c r="F156" t="s">
        <v>9</v>
      </c>
      <c r="G156">
        <v>1</v>
      </c>
      <c r="H156">
        <v>0</v>
      </c>
      <c r="I156" s="3">
        <v>0</v>
      </c>
      <c r="J156" s="3">
        <v>5.9143518518518521E-3</v>
      </c>
      <c r="K156" s="4">
        <v>0</v>
      </c>
      <c r="L156" s="4">
        <v>0</v>
      </c>
      <c r="M156" s="4">
        <v>1</v>
      </c>
      <c r="N156" s="4">
        <v>0</v>
      </c>
      <c r="O156" s="4">
        <v>2</v>
      </c>
      <c r="Q156">
        <f t="shared" si="8"/>
        <v>1</v>
      </c>
      <c r="R156">
        <f t="shared" si="9"/>
        <v>1</v>
      </c>
    </row>
    <row r="157" spans="1:18" x14ac:dyDescent="0.25">
      <c r="A157">
        <v>9</v>
      </c>
      <c r="B157">
        <v>100</v>
      </c>
      <c r="C157">
        <v>107</v>
      </c>
      <c r="D157" t="s">
        <v>10</v>
      </c>
      <c r="E157" t="s">
        <v>10</v>
      </c>
      <c r="F157" t="s">
        <v>9</v>
      </c>
      <c r="G157">
        <v>1</v>
      </c>
      <c r="H157">
        <v>0</v>
      </c>
      <c r="I157" s="3">
        <v>0</v>
      </c>
      <c r="J157" s="3">
        <v>1.4004629629629629E-3</v>
      </c>
      <c r="K157" s="4">
        <v>0</v>
      </c>
      <c r="L157" s="4">
        <v>0</v>
      </c>
      <c r="M157" s="4">
        <v>1</v>
      </c>
      <c r="N157" s="4">
        <v>0</v>
      </c>
      <c r="O157" s="4">
        <v>2</v>
      </c>
      <c r="Q157">
        <f t="shared" si="8"/>
        <v>1</v>
      </c>
      <c r="R157">
        <f t="shared" si="9"/>
        <v>1</v>
      </c>
    </row>
    <row r="158" spans="1:18" x14ac:dyDescent="0.25">
      <c r="A158">
        <v>9</v>
      </c>
      <c r="B158">
        <v>300</v>
      </c>
      <c r="C158">
        <v>107</v>
      </c>
      <c r="D158" t="s">
        <v>10</v>
      </c>
      <c r="E158" t="s">
        <v>9</v>
      </c>
      <c r="F158" t="s">
        <v>9</v>
      </c>
      <c r="G158">
        <v>3</v>
      </c>
      <c r="H158">
        <v>1</v>
      </c>
      <c r="I158" s="3">
        <v>7.5694444444444446E-3</v>
      </c>
      <c r="J158" s="3">
        <v>5.0810185185185186E-3</v>
      </c>
      <c r="K158" s="4">
        <v>2</v>
      </c>
      <c r="L158" s="4">
        <v>1</v>
      </c>
      <c r="M158" s="4">
        <v>1</v>
      </c>
      <c r="N158" s="4">
        <v>0</v>
      </c>
      <c r="O158" s="4">
        <v>2</v>
      </c>
      <c r="Q158">
        <f t="shared" si="8"/>
        <v>1</v>
      </c>
      <c r="R158">
        <f t="shared" si="9"/>
        <v>1</v>
      </c>
    </row>
    <row r="159" spans="1:18" x14ac:dyDescent="0.25">
      <c r="A159">
        <v>9</v>
      </c>
      <c r="B159">
        <v>300</v>
      </c>
      <c r="C159">
        <v>6</v>
      </c>
      <c r="D159" t="s">
        <v>9</v>
      </c>
      <c r="E159" t="s">
        <v>10</v>
      </c>
      <c r="F159" t="s">
        <v>9</v>
      </c>
      <c r="G159">
        <v>1</v>
      </c>
      <c r="H159">
        <v>0</v>
      </c>
      <c r="I159" s="3">
        <v>0</v>
      </c>
      <c r="J159" s="3">
        <v>1.6782407407407406E-3</v>
      </c>
      <c r="K159" s="4">
        <v>0</v>
      </c>
      <c r="L159" s="4">
        <v>0</v>
      </c>
      <c r="M159" s="4">
        <v>1</v>
      </c>
      <c r="N159" s="4">
        <v>0</v>
      </c>
      <c r="O159" s="4">
        <v>1</v>
      </c>
      <c r="Q159">
        <f t="shared" si="8"/>
        <v>1</v>
      </c>
      <c r="R159">
        <f t="shared" si="9"/>
        <v>1</v>
      </c>
    </row>
    <row r="160" spans="1:18" x14ac:dyDescent="0.25">
      <c r="A160">
        <v>9</v>
      </c>
      <c r="B160">
        <v>100</v>
      </c>
      <c r="C160">
        <v>17</v>
      </c>
      <c r="D160" t="s">
        <v>10</v>
      </c>
      <c r="E160" t="s">
        <v>10</v>
      </c>
      <c r="F160" t="s">
        <v>9</v>
      </c>
      <c r="G160">
        <v>1</v>
      </c>
      <c r="H160">
        <v>0</v>
      </c>
      <c r="I160" s="3">
        <v>0</v>
      </c>
      <c r="J160" s="3">
        <v>1.6203703703703703E-3</v>
      </c>
      <c r="K160" s="4">
        <v>0</v>
      </c>
      <c r="L160" s="4">
        <v>0</v>
      </c>
      <c r="M160" s="4">
        <v>1</v>
      </c>
      <c r="N160" s="4">
        <v>0</v>
      </c>
      <c r="O160" s="4">
        <v>1</v>
      </c>
      <c r="Q160">
        <f t="shared" si="8"/>
        <v>1</v>
      </c>
      <c r="R160">
        <f t="shared" si="9"/>
        <v>1</v>
      </c>
    </row>
    <row r="161" spans="1:18" x14ac:dyDescent="0.25">
      <c r="A161">
        <v>9</v>
      </c>
      <c r="B161">
        <v>300</v>
      </c>
      <c r="C161">
        <v>30</v>
      </c>
      <c r="D161" t="s">
        <v>10</v>
      </c>
      <c r="E161" t="s">
        <v>10</v>
      </c>
      <c r="F161" t="s">
        <v>9</v>
      </c>
      <c r="G161">
        <v>1</v>
      </c>
      <c r="H161">
        <v>0</v>
      </c>
      <c r="I161" s="3">
        <v>0</v>
      </c>
      <c r="J161" s="3">
        <v>3.6574074074074074E-3</v>
      </c>
      <c r="K161" s="4">
        <v>0</v>
      </c>
      <c r="L161" s="4">
        <v>0</v>
      </c>
      <c r="M161" s="4">
        <v>1</v>
      </c>
      <c r="N161" s="4">
        <v>0</v>
      </c>
      <c r="O161" s="4">
        <v>1</v>
      </c>
      <c r="Q161">
        <f t="shared" si="8"/>
        <v>1</v>
      </c>
      <c r="R161">
        <f t="shared" si="9"/>
        <v>1</v>
      </c>
    </row>
    <row r="162" spans="1:18" x14ac:dyDescent="0.25">
      <c r="A162">
        <v>9</v>
      </c>
      <c r="B162">
        <v>300</v>
      </c>
      <c r="C162">
        <v>64</v>
      </c>
      <c r="D162" t="s">
        <v>9</v>
      </c>
      <c r="E162" t="s">
        <v>10</v>
      </c>
      <c r="F162" t="s">
        <v>9</v>
      </c>
      <c r="G162">
        <v>1</v>
      </c>
      <c r="H162">
        <v>0</v>
      </c>
      <c r="I162" s="3">
        <v>0</v>
      </c>
      <c r="J162" s="3">
        <v>9.4212962962962957E-3</v>
      </c>
      <c r="K162" s="4">
        <v>0</v>
      </c>
      <c r="L162" s="4">
        <v>0</v>
      </c>
      <c r="M162" s="4">
        <v>1</v>
      </c>
      <c r="N162" s="4">
        <v>0</v>
      </c>
      <c r="O162" s="4">
        <v>1</v>
      </c>
      <c r="Q162">
        <f t="shared" ref="Q162:Q193" si="10">M162+N162</f>
        <v>1</v>
      </c>
      <c r="R162">
        <f t="shared" ref="R162:R193" si="11">M162</f>
        <v>1</v>
      </c>
    </row>
    <row r="163" spans="1:18" x14ac:dyDescent="0.25">
      <c r="A163">
        <v>9</v>
      </c>
      <c r="B163">
        <v>100</v>
      </c>
      <c r="C163">
        <v>65</v>
      </c>
      <c r="D163" t="s">
        <v>10</v>
      </c>
      <c r="E163" t="s">
        <v>10</v>
      </c>
      <c r="F163" t="s">
        <v>9</v>
      </c>
      <c r="G163">
        <v>1</v>
      </c>
      <c r="H163">
        <v>0</v>
      </c>
      <c r="I163" s="3">
        <v>0</v>
      </c>
      <c r="J163" s="3">
        <v>2.5694444444444445E-3</v>
      </c>
      <c r="K163" s="4">
        <v>0</v>
      </c>
      <c r="L163" s="4">
        <v>0</v>
      </c>
      <c r="M163" s="4">
        <v>1</v>
      </c>
      <c r="N163" s="4">
        <v>0</v>
      </c>
      <c r="O163" s="4">
        <v>1</v>
      </c>
      <c r="Q163">
        <f t="shared" si="10"/>
        <v>1</v>
      </c>
      <c r="R163">
        <f t="shared" si="11"/>
        <v>1</v>
      </c>
    </row>
    <row r="164" spans="1:18" x14ac:dyDescent="0.25">
      <c r="A164">
        <v>9</v>
      </c>
      <c r="B164">
        <v>300</v>
      </c>
      <c r="C164">
        <v>66</v>
      </c>
      <c r="D164" t="s">
        <v>10</v>
      </c>
      <c r="E164" t="s">
        <v>10</v>
      </c>
      <c r="F164" t="s">
        <v>9</v>
      </c>
      <c r="G164">
        <v>1</v>
      </c>
      <c r="H164">
        <v>0</v>
      </c>
      <c r="I164" s="3">
        <v>0</v>
      </c>
      <c r="J164" s="3">
        <v>2.8009259259259259E-3</v>
      </c>
      <c r="K164" s="4">
        <v>0</v>
      </c>
      <c r="L164" s="4">
        <v>0</v>
      </c>
      <c r="M164" s="4">
        <v>1</v>
      </c>
      <c r="N164" s="4">
        <v>0</v>
      </c>
      <c r="O164" s="4">
        <v>1</v>
      </c>
      <c r="Q164">
        <f t="shared" si="10"/>
        <v>1</v>
      </c>
      <c r="R164">
        <f t="shared" si="11"/>
        <v>1</v>
      </c>
    </row>
    <row r="165" spans="1:18" x14ac:dyDescent="0.25">
      <c r="A165">
        <v>9</v>
      </c>
      <c r="B165">
        <v>100</v>
      </c>
      <c r="C165">
        <v>74</v>
      </c>
      <c r="D165" t="s">
        <v>10</v>
      </c>
      <c r="E165" t="s">
        <v>10</v>
      </c>
      <c r="F165" t="s">
        <v>9</v>
      </c>
      <c r="G165">
        <v>1</v>
      </c>
      <c r="H165">
        <v>1</v>
      </c>
      <c r="I165" s="3">
        <v>0</v>
      </c>
      <c r="J165" s="3">
        <v>1.7476851851851852E-3</v>
      </c>
      <c r="K165" s="4">
        <v>0</v>
      </c>
      <c r="L165" s="4">
        <v>0</v>
      </c>
      <c r="M165" s="4">
        <v>1</v>
      </c>
      <c r="N165" s="4">
        <v>1</v>
      </c>
      <c r="O165" s="4">
        <v>1</v>
      </c>
      <c r="Q165">
        <f t="shared" si="10"/>
        <v>2</v>
      </c>
      <c r="R165">
        <f t="shared" si="11"/>
        <v>1</v>
      </c>
    </row>
    <row r="166" spans="1:18" x14ac:dyDescent="0.25">
      <c r="A166">
        <v>9</v>
      </c>
      <c r="B166">
        <v>300</v>
      </c>
      <c r="C166">
        <v>82</v>
      </c>
      <c r="D166" t="s">
        <v>10</v>
      </c>
      <c r="E166" t="s">
        <v>10</v>
      </c>
      <c r="F166" t="s">
        <v>9</v>
      </c>
      <c r="G166">
        <v>1</v>
      </c>
      <c r="H166">
        <v>0</v>
      </c>
      <c r="I166" s="3">
        <v>0</v>
      </c>
      <c r="J166" s="3">
        <v>1.712962962962963E-3</v>
      </c>
      <c r="K166" s="4">
        <v>0</v>
      </c>
      <c r="L166" s="4">
        <v>0</v>
      </c>
      <c r="M166" s="4">
        <v>1</v>
      </c>
      <c r="N166" s="4">
        <v>0</v>
      </c>
      <c r="O166" s="4">
        <v>1</v>
      </c>
      <c r="Q166">
        <f t="shared" si="10"/>
        <v>1</v>
      </c>
      <c r="R166">
        <f t="shared" si="11"/>
        <v>1</v>
      </c>
    </row>
    <row r="167" spans="1:18" x14ac:dyDescent="0.25">
      <c r="A167">
        <v>9</v>
      </c>
      <c r="B167">
        <v>300</v>
      </c>
      <c r="C167">
        <v>84</v>
      </c>
      <c r="D167" t="s">
        <v>10</v>
      </c>
      <c r="E167" t="s">
        <v>10</v>
      </c>
      <c r="F167" t="s">
        <v>9</v>
      </c>
      <c r="G167">
        <v>1</v>
      </c>
      <c r="H167">
        <v>0</v>
      </c>
      <c r="I167" s="3">
        <v>0</v>
      </c>
      <c r="J167" s="3">
        <v>2.7662037037037034E-3</v>
      </c>
      <c r="K167" s="4">
        <v>0</v>
      </c>
      <c r="L167" s="4">
        <v>0</v>
      </c>
      <c r="M167" s="4">
        <v>1</v>
      </c>
      <c r="N167" s="4">
        <v>0</v>
      </c>
      <c r="O167" s="4">
        <v>1</v>
      </c>
      <c r="Q167">
        <f t="shared" si="10"/>
        <v>1</v>
      </c>
      <c r="R167">
        <f t="shared" si="11"/>
        <v>1</v>
      </c>
    </row>
    <row r="168" spans="1:18" x14ac:dyDescent="0.25">
      <c r="A168">
        <v>9</v>
      </c>
      <c r="B168">
        <v>300</v>
      </c>
      <c r="C168">
        <v>85</v>
      </c>
      <c r="D168" t="s">
        <v>9</v>
      </c>
      <c r="E168" t="s">
        <v>10</v>
      </c>
      <c r="F168" t="s">
        <v>9</v>
      </c>
      <c r="G168">
        <v>1</v>
      </c>
      <c r="H168">
        <v>0</v>
      </c>
      <c r="I168" s="3">
        <v>0</v>
      </c>
      <c r="J168" s="3">
        <v>1.9560185185185184E-3</v>
      </c>
      <c r="K168" s="4">
        <v>0</v>
      </c>
      <c r="L168" s="4">
        <v>0</v>
      </c>
      <c r="M168" s="4">
        <v>1</v>
      </c>
      <c r="N168" s="4">
        <v>0</v>
      </c>
      <c r="O168" s="4">
        <v>1</v>
      </c>
      <c r="Q168">
        <f t="shared" si="10"/>
        <v>1</v>
      </c>
      <c r="R168">
        <f t="shared" si="11"/>
        <v>1</v>
      </c>
    </row>
    <row r="169" spans="1:18" x14ac:dyDescent="0.25">
      <c r="A169">
        <v>9</v>
      </c>
      <c r="B169">
        <v>300</v>
      </c>
      <c r="C169">
        <v>85</v>
      </c>
      <c r="D169" t="s">
        <v>10</v>
      </c>
      <c r="E169" t="s">
        <v>10</v>
      </c>
      <c r="F169" t="s">
        <v>9</v>
      </c>
      <c r="G169">
        <v>1</v>
      </c>
      <c r="H169">
        <v>0</v>
      </c>
      <c r="I169" s="3">
        <v>0</v>
      </c>
      <c r="J169" s="3">
        <v>1.8402777777777777E-3</v>
      </c>
      <c r="K169" s="4">
        <v>0</v>
      </c>
      <c r="L169" s="4">
        <v>0</v>
      </c>
      <c r="M169" s="4">
        <v>1</v>
      </c>
      <c r="N169" s="4">
        <v>0</v>
      </c>
      <c r="O169" s="4">
        <v>1</v>
      </c>
      <c r="Q169">
        <f t="shared" si="10"/>
        <v>1</v>
      </c>
      <c r="R169">
        <f t="shared" si="11"/>
        <v>1</v>
      </c>
    </row>
    <row r="170" spans="1:18" x14ac:dyDescent="0.25">
      <c r="A170">
        <v>9</v>
      </c>
      <c r="B170">
        <v>300</v>
      </c>
      <c r="C170">
        <v>108</v>
      </c>
      <c r="D170" t="s">
        <v>10</v>
      </c>
      <c r="E170" t="s">
        <v>10</v>
      </c>
      <c r="F170" t="s">
        <v>9</v>
      </c>
      <c r="G170">
        <v>1</v>
      </c>
      <c r="H170">
        <v>0</v>
      </c>
      <c r="I170" s="3">
        <v>0</v>
      </c>
      <c r="J170" s="3">
        <v>1.1921296296296296E-3</v>
      </c>
      <c r="K170" s="4">
        <v>0</v>
      </c>
      <c r="L170" s="4">
        <v>0</v>
      </c>
      <c r="M170" s="4">
        <v>1</v>
      </c>
      <c r="N170" s="4">
        <v>0</v>
      </c>
      <c r="O170" s="4">
        <v>1</v>
      </c>
      <c r="Q170">
        <f t="shared" si="10"/>
        <v>1</v>
      </c>
      <c r="R170">
        <f t="shared" si="11"/>
        <v>1</v>
      </c>
    </row>
    <row r="171" spans="1:18" x14ac:dyDescent="0.25">
      <c r="A171">
        <v>10</v>
      </c>
      <c r="B171">
        <v>100</v>
      </c>
      <c r="C171">
        <v>6</v>
      </c>
      <c r="D171" t="s">
        <v>9</v>
      </c>
      <c r="E171" t="s">
        <v>10</v>
      </c>
      <c r="F171" t="s">
        <v>9</v>
      </c>
      <c r="G171">
        <v>0</v>
      </c>
      <c r="H171">
        <v>1</v>
      </c>
      <c r="I171" s="2">
        <v>0</v>
      </c>
      <c r="J171" s="2">
        <v>4.9537037037037041E-3</v>
      </c>
      <c r="K171">
        <v>0</v>
      </c>
      <c r="L171">
        <v>0</v>
      </c>
      <c r="M171">
        <v>0</v>
      </c>
      <c r="N171">
        <v>1</v>
      </c>
      <c r="O171">
        <v>2</v>
      </c>
      <c r="Q171">
        <f t="shared" si="10"/>
        <v>1</v>
      </c>
      <c r="R171">
        <f t="shared" si="11"/>
        <v>0</v>
      </c>
    </row>
    <row r="172" spans="1:18" x14ac:dyDescent="0.25">
      <c r="A172">
        <v>10</v>
      </c>
      <c r="B172">
        <v>100</v>
      </c>
      <c r="C172">
        <v>58</v>
      </c>
      <c r="D172" t="s">
        <v>10</v>
      </c>
      <c r="E172" t="s">
        <v>10</v>
      </c>
      <c r="F172" t="s">
        <v>9</v>
      </c>
      <c r="G172">
        <v>1</v>
      </c>
      <c r="H172">
        <v>0</v>
      </c>
      <c r="I172" s="2">
        <v>0</v>
      </c>
      <c r="J172" s="2">
        <v>6.7129629629629625E-4</v>
      </c>
      <c r="K172">
        <v>0</v>
      </c>
      <c r="L172">
        <v>0</v>
      </c>
      <c r="M172">
        <v>1</v>
      </c>
      <c r="N172">
        <v>0</v>
      </c>
      <c r="O172">
        <v>2</v>
      </c>
      <c r="Q172">
        <f t="shared" si="10"/>
        <v>1</v>
      </c>
      <c r="R172">
        <f t="shared" si="11"/>
        <v>1</v>
      </c>
    </row>
    <row r="173" spans="1:18" x14ac:dyDescent="0.25">
      <c r="A173">
        <v>10</v>
      </c>
      <c r="B173">
        <v>300</v>
      </c>
      <c r="C173">
        <v>58</v>
      </c>
      <c r="D173" t="s">
        <v>10</v>
      </c>
      <c r="E173" t="s">
        <v>10</v>
      </c>
      <c r="F173" t="s">
        <v>9</v>
      </c>
      <c r="G173">
        <v>1</v>
      </c>
      <c r="H173">
        <v>0</v>
      </c>
      <c r="I173" s="2">
        <v>0</v>
      </c>
      <c r="J173" s="2">
        <v>2.3032407407407407E-3</v>
      </c>
      <c r="K173">
        <v>0</v>
      </c>
      <c r="L173">
        <v>0</v>
      </c>
      <c r="M173">
        <v>1</v>
      </c>
      <c r="N173">
        <v>0</v>
      </c>
      <c r="O173">
        <v>2</v>
      </c>
      <c r="Q173">
        <f t="shared" si="10"/>
        <v>1</v>
      </c>
      <c r="R173">
        <f t="shared" si="11"/>
        <v>1</v>
      </c>
    </row>
    <row r="174" spans="1:18" x14ac:dyDescent="0.25">
      <c r="A174">
        <v>10</v>
      </c>
      <c r="B174">
        <v>300</v>
      </c>
      <c r="C174">
        <v>23</v>
      </c>
      <c r="D174" t="s">
        <v>9</v>
      </c>
      <c r="E174" t="s">
        <v>10</v>
      </c>
      <c r="F174" t="s">
        <v>9</v>
      </c>
      <c r="G174">
        <v>0</v>
      </c>
      <c r="H174">
        <v>1</v>
      </c>
      <c r="I174" s="2">
        <v>0</v>
      </c>
      <c r="J174" s="2">
        <v>1.423611111111111E-3</v>
      </c>
      <c r="K174">
        <v>0</v>
      </c>
      <c r="L174">
        <v>0</v>
      </c>
      <c r="M174">
        <v>0</v>
      </c>
      <c r="N174">
        <v>1</v>
      </c>
      <c r="O174">
        <v>1</v>
      </c>
      <c r="Q174">
        <f t="shared" si="10"/>
        <v>1</v>
      </c>
      <c r="R174">
        <f t="shared" si="11"/>
        <v>0</v>
      </c>
    </row>
    <row r="175" spans="1:18" x14ac:dyDescent="0.25">
      <c r="A175">
        <v>10</v>
      </c>
      <c r="B175">
        <v>300</v>
      </c>
      <c r="C175">
        <v>34</v>
      </c>
      <c r="D175" t="s">
        <v>10</v>
      </c>
      <c r="E175" t="s">
        <v>10</v>
      </c>
      <c r="F175" t="s">
        <v>9</v>
      </c>
      <c r="G175">
        <v>0</v>
      </c>
      <c r="H175">
        <v>1</v>
      </c>
      <c r="I175" s="2">
        <v>0</v>
      </c>
      <c r="J175" s="2">
        <v>3.5185185185185185E-3</v>
      </c>
      <c r="K175">
        <v>0</v>
      </c>
      <c r="L175">
        <v>0</v>
      </c>
      <c r="M175">
        <v>1</v>
      </c>
      <c r="N175">
        <v>0</v>
      </c>
      <c r="O175">
        <v>1</v>
      </c>
      <c r="Q175">
        <f t="shared" si="10"/>
        <v>1</v>
      </c>
      <c r="R175">
        <f t="shared" si="11"/>
        <v>1</v>
      </c>
    </row>
    <row r="176" spans="1:18" x14ac:dyDescent="0.25">
      <c r="A176">
        <v>10</v>
      </c>
      <c r="B176">
        <v>300</v>
      </c>
      <c r="C176">
        <v>35</v>
      </c>
      <c r="D176" t="s">
        <v>10</v>
      </c>
      <c r="E176" t="s">
        <v>10</v>
      </c>
      <c r="F176" t="s">
        <v>9</v>
      </c>
      <c r="G176">
        <v>1</v>
      </c>
      <c r="H176">
        <v>0</v>
      </c>
      <c r="I176" s="2">
        <v>0</v>
      </c>
      <c r="J176" s="2">
        <v>3.5416666666666665E-3</v>
      </c>
      <c r="K176">
        <v>0</v>
      </c>
      <c r="L176">
        <v>0</v>
      </c>
      <c r="M176">
        <v>1</v>
      </c>
      <c r="N176">
        <v>0</v>
      </c>
      <c r="O176">
        <v>1</v>
      </c>
      <c r="Q176">
        <f t="shared" si="10"/>
        <v>1</v>
      </c>
      <c r="R176">
        <f t="shared" si="11"/>
        <v>1</v>
      </c>
    </row>
    <row r="177" spans="1:18" x14ac:dyDescent="0.25">
      <c r="A177">
        <v>10</v>
      </c>
      <c r="B177">
        <v>300</v>
      </c>
      <c r="C177">
        <v>51</v>
      </c>
      <c r="D177" t="s">
        <v>9</v>
      </c>
      <c r="E177" t="s">
        <v>9</v>
      </c>
      <c r="F177" t="s">
        <v>9</v>
      </c>
      <c r="G177">
        <v>2</v>
      </c>
      <c r="H177">
        <v>1</v>
      </c>
      <c r="I177" s="2">
        <v>5.8217592592592592E-3</v>
      </c>
      <c r="J177" s="2">
        <v>1.6782407407407406E-3</v>
      </c>
      <c r="K177">
        <v>1</v>
      </c>
      <c r="L177">
        <v>1</v>
      </c>
      <c r="M177">
        <v>1</v>
      </c>
      <c r="N177">
        <v>0</v>
      </c>
      <c r="O177">
        <v>1</v>
      </c>
      <c r="Q177">
        <f t="shared" si="10"/>
        <v>1</v>
      </c>
      <c r="R177">
        <f t="shared" si="11"/>
        <v>1</v>
      </c>
    </row>
    <row r="178" spans="1:18" x14ac:dyDescent="0.25">
      <c r="A178">
        <v>10</v>
      </c>
      <c r="B178">
        <v>100</v>
      </c>
      <c r="C178">
        <v>85</v>
      </c>
      <c r="D178" t="s">
        <v>9</v>
      </c>
      <c r="E178" t="s">
        <v>9</v>
      </c>
      <c r="F178" t="s">
        <v>9</v>
      </c>
      <c r="G178">
        <v>2</v>
      </c>
      <c r="H178">
        <v>1</v>
      </c>
      <c r="I178" s="2">
        <v>1.5972222222222221E-3</v>
      </c>
      <c r="J178" s="2">
        <v>1.8402777777777777E-3</v>
      </c>
      <c r="K178">
        <v>1</v>
      </c>
      <c r="L178">
        <v>1</v>
      </c>
      <c r="M178">
        <v>1</v>
      </c>
      <c r="N178">
        <v>0</v>
      </c>
      <c r="O178">
        <v>1</v>
      </c>
      <c r="Q178">
        <f t="shared" si="10"/>
        <v>1</v>
      </c>
      <c r="R178">
        <f t="shared" si="11"/>
        <v>1</v>
      </c>
    </row>
    <row r="179" spans="1:18" x14ac:dyDescent="0.25">
      <c r="A179">
        <v>10</v>
      </c>
      <c r="B179">
        <v>100</v>
      </c>
      <c r="C179">
        <v>89</v>
      </c>
      <c r="D179" t="s">
        <v>10</v>
      </c>
      <c r="E179" t="s">
        <v>10</v>
      </c>
      <c r="F179" t="s">
        <v>9</v>
      </c>
      <c r="G179">
        <v>1</v>
      </c>
      <c r="H179">
        <v>0</v>
      </c>
      <c r="I179" s="2">
        <v>0</v>
      </c>
      <c r="J179" s="2">
        <v>9.0277777777777784E-4</v>
      </c>
      <c r="K179">
        <v>0</v>
      </c>
      <c r="L179">
        <v>0</v>
      </c>
      <c r="M179">
        <v>1</v>
      </c>
      <c r="N179">
        <v>0</v>
      </c>
      <c r="O179">
        <v>1</v>
      </c>
      <c r="Q179">
        <f t="shared" si="10"/>
        <v>1</v>
      </c>
      <c r="R179">
        <f t="shared" si="11"/>
        <v>1</v>
      </c>
    </row>
    <row r="180" spans="1:18" x14ac:dyDescent="0.25">
      <c r="A180">
        <v>10</v>
      </c>
      <c r="B180">
        <v>100</v>
      </c>
      <c r="C180">
        <v>93</v>
      </c>
      <c r="D180" t="s">
        <v>10</v>
      </c>
      <c r="E180" t="s">
        <v>10</v>
      </c>
      <c r="F180" t="s">
        <v>9</v>
      </c>
      <c r="G180">
        <v>1</v>
      </c>
      <c r="H180">
        <v>0</v>
      </c>
      <c r="I180" s="2">
        <v>0</v>
      </c>
      <c r="J180" s="2">
        <v>9.9652777777777778E-3</v>
      </c>
      <c r="K180">
        <v>0</v>
      </c>
      <c r="L180">
        <v>0</v>
      </c>
      <c r="M180">
        <v>1</v>
      </c>
      <c r="N180">
        <v>0</v>
      </c>
      <c r="O180">
        <v>1</v>
      </c>
      <c r="Q180">
        <f t="shared" si="10"/>
        <v>1</v>
      </c>
      <c r="R180">
        <f t="shared" si="11"/>
        <v>1</v>
      </c>
    </row>
    <row r="181" spans="1:18" x14ac:dyDescent="0.25">
      <c r="A181">
        <v>10</v>
      </c>
      <c r="B181">
        <v>100</v>
      </c>
      <c r="C181">
        <v>94</v>
      </c>
      <c r="D181" t="s">
        <v>10</v>
      </c>
      <c r="E181" t="s">
        <v>10</v>
      </c>
      <c r="F181" t="s">
        <v>9</v>
      </c>
      <c r="G181">
        <v>1</v>
      </c>
      <c r="H181">
        <v>0</v>
      </c>
      <c r="I181" s="2">
        <v>0</v>
      </c>
      <c r="J181" s="2">
        <v>1.1689814814814816E-3</v>
      </c>
      <c r="K181">
        <v>0</v>
      </c>
      <c r="L181">
        <v>0</v>
      </c>
      <c r="M181">
        <v>1</v>
      </c>
      <c r="N181">
        <v>0</v>
      </c>
      <c r="O181">
        <v>1</v>
      </c>
      <c r="Q181">
        <f t="shared" si="10"/>
        <v>1</v>
      </c>
      <c r="R181">
        <f t="shared" si="11"/>
        <v>1</v>
      </c>
    </row>
    <row r="182" spans="1:18" x14ac:dyDescent="0.25">
      <c r="A182">
        <v>10</v>
      </c>
      <c r="B182">
        <v>100</v>
      </c>
      <c r="C182">
        <v>95</v>
      </c>
      <c r="D182" t="s">
        <v>10</v>
      </c>
      <c r="E182" t="s">
        <v>10</v>
      </c>
      <c r="F182" t="s">
        <v>9</v>
      </c>
      <c r="G182">
        <v>1</v>
      </c>
      <c r="H182">
        <v>0</v>
      </c>
      <c r="I182" s="2">
        <v>0</v>
      </c>
      <c r="J182" s="2">
        <v>6.2500000000000001E-4</v>
      </c>
      <c r="K182">
        <v>0</v>
      </c>
      <c r="L182">
        <v>0</v>
      </c>
      <c r="M182">
        <v>1</v>
      </c>
      <c r="N182">
        <v>0</v>
      </c>
      <c r="O182">
        <v>1</v>
      </c>
      <c r="Q182">
        <f t="shared" si="10"/>
        <v>1</v>
      </c>
      <c r="R182">
        <f t="shared" si="11"/>
        <v>1</v>
      </c>
    </row>
    <row r="183" spans="1:18" x14ac:dyDescent="0.25">
      <c r="A183">
        <v>10</v>
      </c>
      <c r="B183">
        <v>100</v>
      </c>
      <c r="C183">
        <v>96</v>
      </c>
      <c r="D183" t="s">
        <v>10</v>
      </c>
      <c r="E183" t="s">
        <v>10</v>
      </c>
      <c r="F183" t="s">
        <v>9</v>
      </c>
      <c r="G183">
        <v>0</v>
      </c>
      <c r="H183">
        <v>1</v>
      </c>
      <c r="I183" s="2">
        <v>0</v>
      </c>
      <c r="J183" s="2">
        <v>4.2824074074074075E-4</v>
      </c>
      <c r="K183">
        <v>0</v>
      </c>
      <c r="L183">
        <v>0</v>
      </c>
      <c r="M183">
        <v>0</v>
      </c>
      <c r="N183">
        <v>1</v>
      </c>
      <c r="O183">
        <v>1</v>
      </c>
      <c r="Q183">
        <f t="shared" si="10"/>
        <v>1</v>
      </c>
      <c r="R183">
        <f t="shared" si="11"/>
        <v>0</v>
      </c>
    </row>
    <row r="184" spans="1:18" x14ac:dyDescent="0.25">
      <c r="A184">
        <v>10</v>
      </c>
      <c r="B184">
        <v>100</v>
      </c>
      <c r="C184">
        <v>97</v>
      </c>
      <c r="D184" t="s">
        <v>10</v>
      </c>
      <c r="E184" t="s">
        <v>10</v>
      </c>
      <c r="F184" t="s">
        <v>9</v>
      </c>
      <c r="G184">
        <v>1</v>
      </c>
      <c r="H184">
        <v>0</v>
      </c>
      <c r="I184" s="2">
        <v>0</v>
      </c>
      <c r="J184" s="2">
        <v>1.3078703703703705E-3</v>
      </c>
      <c r="K184">
        <v>0</v>
      </c>
      <c r="L184">
        <v>0</v>
      </c>
      <c r="M184">
        <v>1</v>
      </c>
      <c r="N184">
        <v>0</v>
      </c>
      <c r="O184">
        <v>1</v>
      </c>
      <c r="Q184">
        <f t="shared" si="10"/>
        <v>1</v>
      </c>
      <c r="R184">
        <f t="shared" si="11"/>
        <v>1</v>
      </c>
    </row>
    <row r="185" spans="1:18" x14ac:dyDescent="0.25">
      <c r="A185">
        <v>10</v>
      </c>
      <c r="B185">
        <v>300</v>
      </c>
      <c r="C185">
        <v>111</v>
      </c>
      <c r="D185" t="s">
        <v>10</v>
      </c>
      <c r="E185" t="s">
        <v>10</v>
      </c>
      <c r="F185" t="s">
        <v>9</v>
      </c>
      <c r="G185">
        <v>1</v>
      </c>
      <c r="H185">
        <v>0</v>
      </c>
      <c r="I185" s="2">
        <v>0</v>
      </c>
      <c r="J185" s="2">
        <v>2.9861111111111113E-3</v>
      </c>
      <c r="K185">
        <v>0</v>
      </c>
      <c r="L185">
        <v>0</v>
      </c>
      <c r="M185">
        <v>1</v>
      </c>
      <c r="N185">
        <v>0</v>
      </c>
      <c r="O185">
        <v>1</v>
      </c>
      <c r="Q185">
        <f t="shared" si="10"/>
        <v>1</v>
      </c>
      <c r="R185">
        <f t="shared" si="11"/>
        <v>1</v>
      </c>
    </row>
    <row r="186" spans="1:18" x14ac:dyDescent="0.25">
      <c r="A186">
        <v>10</v>
      </c>
      <c r="B186">
        <v>300</v>
      </c>
      <c r="C186">
        <v>113</v>
      </c>
      <c r="D186" t="s">
        <v>10</v>
      </c>
      <c r="E186" t="s">
        <v>10</v>
      </c>
      <c r="F186" t="s">
        <v>9</v>
      </c>
      <c r="G186">
        <v>0</v>
      </c>
      <c r="H186">
        <v>1</v>
      </c>
      <c r="I186" s="2">
        <v>0</v>
      </c>
      <c r="J186" s="2">
        <v>4.386574074074074E-3</v>
      </c>
      <c r="K186">
        <v>0</v>
      </c>
      <c r="L186">
        <v>0</v>
      </c>
      <c r="M186">
        <v>0</v>
      </c>
      <c r="N186">
        <v>1</v>
      </c>
      <c r="O186">
        <v>1</v>
      </c>
      <c r="Q186">
        <f t="shared" si="10"/>
        <v>1</v>
      </c>
      <c r="R186">
        <f t="shared" si="11"/>
        <v>0</v>
      </c>
    </row>
    <row r="187" spans="1:18" x14ac:dyDescent="0.25">
      <c r="A187">
        <v>10</v>
      </c>
      <c r="B187">
        <v>300</v>
      </c>
      <c r="C187">
        <v>114</v>
      </c>
      <c r="D187" t="s">
        <v>10</v>
      </c>
      <c r="E187" t="s">
        <v>10</v>
      </c>
      <c r="F187" t="s">
        <v>9</v>
      </c>
      <c r="G187">
        <v>1</v>
      </c>
      <c r="H187">
        <v>0</v>
      </c>
      <c r="I187" s="2">
        <v>0</v>
      </c>
      <c r="J187" s="2">
        <v>1.689814814814815E-3</v>
      </c>
      <c r="K187">
        <v>0</v>
      </c>
      <c r="L187">
        <v>0</v>
      </c>
      <c r="M187">
        <v>1</v>
      </c>
      <c r="N187">
        <v>0</v>
      </c>
      <c r="O187">
        <v>1</v>
      </c>
      <c r="Q187">
        <f t="shared" si="10"/>
        <v>1</v>
      </c>
      <c r="R187">
        <f t="shared" si="11"/>
        <v>1</v>
      </c>
    </row>
    <row r="188" spans="1:18" x14ac:dyDescent="0.25">
      <c r="A188">
        <v>10</v>
      </c>
      <c r="B188">
        <v>300</v>
      </c>
      <c r="C188">
        <v>115</v>
      </c>
      <c r="D188" t="s">
        <v>10</v>
      </c>
      <c r="E188" t="s">
        <v>10</v>
      </c>
      <c r="F188" t="s">
        <v>9</v>
      </c>
      <c r="G188">
        <v>1</v>
      </c>
      <c r="H188">
        <v>0</v>
      </c>
      <c r="I188" s="2">
        <v>0</v>
      </c>
      <c r="J188" s="2">
        <v>1.7708333333333332E-3</v>
      </c>
      <c r="K188">
        <v>0</v>
      </c>
      <c r="L188">
        <v>0</v>
      </c>
      <c r="M188">
        <v>1</v>
      </c>
      <c r="N188">
        <v>0</v>
      </c>
      <c r="O188">
        <v>1</v>
      </c>
      <c r="Q188">
        <f t="shared" si="10"/>
        <v>1</v>
      </c>
      <c r="R188">
        <f t="shared" si="11"/>
        <v>1</v>
      </c>
    </row>
    <row r="189" spans="1:18" x14ac:dyDescent="0.25">
      <c r="A189">
        <v>10</v>
      </c>
      <c r="B189">
        <v>300</v>
      </c>
      <c r="C189">
        <v>117</v>
      </c>
      <c r="D189" t="s">
        <v>10</v>
      </c>
      <c r="E189" t="s">
        <v>10</v>
      </c>
      <c r="F189" t="s">
        <v>9</v>
      </c>
      <c r="G189">
        <v>1</v>
      </c>
      <c r="H189">
        <v>0</v>
      </c>
      <c r="I189" s="2">
        <v>0</v>
      </c>
      <c r="J189" s="2">
        <v>4.0277777777777777E-3</v>
      </c>
      <c r="K189">
        <v>0</v>
      </c>
      <c r="L189">
        <v>0</v>
      </c>
      <c r="M189">
        <v>1</v>
      </c>
      <c r="N189">
        <v>0</v>
      </c>
      <c r="O189">
        <v>1</v>
      </c>
      <c r="Q189">
        <f t="shared" si="10"/>
        <v>1</v>
      </c>
      <c r="R189">
        <f t="shared" si="11"/>
        <v>1</v>
      </c>
    </row>
    <row r="190" spans="1:18" x14ac:dyDescent="0.25">
      <c r="A190">
        <v>10</v>
      </c>
      <c r="B190">
        <v>300</v>
      </c>
      <c r="C190">
        <v>119</v>
      </c>
      <c r="D190" t="s">
        <v>10</v>
      </c>
      <c r="E190" t="s">
        <v>10</v>
      </c>
      <c r="F190" t="s">
        <v>9</v>
      </c>
      <c r="G190">
        <v>1</v>
      </c>
      <c r="H190">
        <v>0</v>
      </c>
      <c r="I190" s="2">
        <v>0</v>
      </c>
      <c r="J190" s="2">
        <v>2.0601851851851853E-3</v>
      </c>
      <c r="K190">
        <v>0</v>
      </c>
      <c r="L190">
        <v>0</v>
      </c>
      <c r="M190">
        <v>1</v>
      </c>
      <c r="N190">
        <v>0</v>
      </c>
      <c r="O190">
        <v>1</v>
      </c>
      <c r="Q190">
        <f t="shared" si="10"/>
        <v>1</v>
      </c>
      <c r="R190">
        <f t="shared" si="11"/>
        <v>1</v>
      </c>
    </row>
    <row r="191" spans="1:18" x14ac:dyDescent="0.25">
      <c r="A191">
        <v>10</v>
      </c>
      <c r="B191">
        <v>300</v>
      </c>
      <c r="C191">
        <v>121</v>
      </c>
      <c r="D191" t="s">
        <v>10</v>
      </c>
      <c r="E191" t="s">
        <v>10</v>
      </c>
      <c r="F191" t="s">
        <v>9</v>
      </c>
      <c r="G191">
        <v>1</v>
      </c>
      <c r="H191">
        <v>0</v>
      </c>
      <c r="I191" s="2">
        <v>0</v>
      </c>
      <c r="J191" s="2">
        <v>3.9236111111111112E-3</v>
      </c>
      <c r="K191">
        <v>0</v>
      </c>
      <c r="L191">
        <v>0</v>
      </c>
      <c r="M191">
        <v>1</v>
      </c>
      <c r="N191">
        <v>0</v>
      </c>
      <c r="O191">
        <v>1</v>
      </c>
      <c r="Q191">
        <f t="shared" si="10"/>
        <v>1</v>
      </c>
      <c r="R191">
        <f t="shared" si="11"/>
        <v>1</v>
      </c>
    </row>
    <row r="192" spans="1:18" x14ac:dyDescent="0.25">
      <c r="A192">
        <v>10</v>
      </c>
      <c r="B192">
        <v>300</v>
      </c>
      <c r="C192">
        <v>123</v>
      </c>
      <c r="D192" t="s">
        <v>10</v>
      </c>
      <c r="E192" t="s">
        <v>10</v>
      </c>
      <c r="F192" t="s">
        <v>9</v>
      </c>
      <c r="G192">
        <v>0</v>
      </c>
      <c r="H192">
        <v>1</v>
      </c>
      <c r="I192" s="2">
        <v>0</v>
      </c>
      <c r="J192" s="2">
        <v>2.5925925925925925E-3</v>
      </c>
      <c r="K192">
        <v>0</v>
      </c>
      <c r="L192">
        <v>0</v>
      </c>
      <c r="M192">
        <v>0</v>
      </c>
      <c r="N192">
        <v>1</v>
      </c>
      <c r="O192">
        <v>1</v>
      </c>
      <c r="Q192">
        <f t="shared" si="10"/>
        <v>1</v>
      </c>
      <c r="R192">
        <f t="shared" si="11"/>
        <v>0</v>
      </c>
    </row>
    <row r="193" spans="1:18" x14ac:dyDescent="0.25">
      <c r="A193">
        <v>10</v>
      </c>
      <c r="B193">
        <v>300</v>
      </c>
      <c r="C193">
        <v>124</v>
      </c>
      <c r="D193" t="s">
        <v>10</v>
      </c>
      <c r="E193" t="s">
        <v>10</v>
      </c>
      <c r="F193" t="s">
        <v>9</v>
      </c>
      <c r="G193">
        <v>0</v>
      </c>
      <c r="H193">
        <v>1</v>
      </c>
      <c r="I193" s="2">
        <v>0</v>
      </c>
      <c r="J193" s="2">
        <v>1.423611111111111E-3</v>
      </c>
      <c r="K193">
        <v>0</v>
      </c>
      <c r="L193">
        <v>0</v>
      </c>
      <c r="M193">
        <v>0</v>
      </c>
      <c r="N193">
        <v>1</v>
      </c>
      <c r="O193">
        <v>1</v>
      </c>
      <c r="Q193">
        <f t="shared" si="10"/>
        <v>1</v>
      </c>
      <c r="R193">
        <f t="shared" si="11"/>
        <v>0</v>
      </c>
    </row>
  </sheetData>
  <sortState ref="A2:R193">
    <sortCondition ref="A2:A193"/>
    <sortCondition descending="1" ref="O2:O193"/>
    <sortCondition ref="C2:C193"/>
  </sortState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Q14"/>
  <sheetViews>
    <sheetView topLeftCell="A7" workbookViewId="0">
      <selection activeCell="O33" sqref="O33"/>
    </sheetView>
  </sheetViews>
  <sheetFormatPr defaultColWidth="11.42578125" defaultRowHeight="15" x14ac:dyDescent="0.25"/>
  <cols>
    <col min="2" max="2" width="15.42578125" bestFit="1" customWidth="1"/>
    <col min="3" max="3" width="14.7109375" bestFit="1" customWidth="1"/>
    <col min="4" max="4" width="15.28515625" bestFit="1" customWidth="1"/>
    <col min="5" max="5" width="15.140625" bestFit="1" customWidth="1"/>
    <col min="6" max="6" width="16" bestFit="1" customWidth="1"/>
    <col min="7" max="7" width="16.140625" bestFit="1" customWidth="1"/>
  </cols>
  <sheetData>
    <row r="1" spans="1:17" x14ac:dyDescent="0.25">
      <c r="A1" t="s">
        <v>24</v>
      </c>
      <c r="B1" t="s">
        <v>30</v>
      </c>
      <c r="C1" t="s">
        <v>31</v>
      </c>
      <c r="D1" t="s">
        <v>26</v>
      </c>
      <c r="E1" t="s">
        <v>28</v>
      </c>
      <c r="F1" t="s">
        <v>27</v>
      </c>
      <c r="G1" t="s">
        <v>29</v>
      </c>
      <c r="H1" t="s">
        <v>32</v>
      </c>
      <c r="I1" t="s">
        <v>33</v>
      </c>
      <c r="J1" t="s">
        <v>34</v>
      </c>
      <c r="K1" t="s">
        <v>35</v>
      </c>
      <c r="L1" t="s">
        <v>36</v>
      </c>
      <c r="M1" t="s">
        <v>37</v>
      </c>
      <c r="N1" t="s">
        <v>32</v>
      </c>
      <c r="O1" t="s">
        <v>33</v>
      </c>
      <c r="P1" t="s">
        <v>34</v>
      </c>
      <c r="Q1" t="s">
        <v>35</v>
      </c>
    </row>
    <row r="2" spans="1:17" x14ac:dyDescent="0.25">
      <c r="A2">
        <v>1</v>
      </c>
      <c r="B2">
        <f>SUM('Follows master'!Q2:Q27)</f>
        <v>27</v>
      </c>
      <c r="C2">
        <f>SUM('Follows master'!R2:R27)</f>
        <v>17</v>
      </c>
      <c r="D2">
        <f>SUM('Follows master'!Q2:Q7)</f>
        <v>6</v>
      </c>
      <c r="E2">
        <f>SUM('Follows master'!R2:R7)</f>
        <v>4</v>
      </c>
      <c r="F2">
        <f>SUM('Follows master'!Q8:Q27)</f>
        <v>21</v>
      </c>
      <c r="G2">
        <f>SUM('Follows master'!R8:R27)</f>
        <v>13</v>
      </c>
      <c r="H2">
        <f>D2/B2</f>
        <v>0.22222222222222221</v>
      </c>
      <c r="I2">
        <f>F2/B2</f>
        <v>0.77777777777777779</v>
      </c>
      <c r="J2">
        <f>E2/C2</f>
        <v>0.23529411764705882</v>
      </c>
      <c r="K2">
        <f>G2/C2</f>
        <v>0.76470588235294112</v>
      </c>
      <c r="L2">
        <v>5</v>
      </c>
      <c r="M2">
        <v>20</v>
      </c>
      <c r="N2">
        <f>(H2/L2)*100</f>
        <v>4.4444444444444438</v>
      </c>
      <c r="O2">
        <f>(I2/M2)*100</f>
        <v>3.8888888888888888</v>
      </c>
      <c r="P2">
        <f>(J2/L2)*100</f>
        <v>4.7058823529411766</v>
      </c>
      <c r="Q2">
        <f>(K2/M2)*100</f>
        <v>3.8235294117647056</v>
      </c>
    </row>
    <row r="3" spans="1:17" x14ac:dyDescent="0.25">
      <c r="A3">
        <v>2</v>
      </c>
      <c r="B3">
        <f>SUM('Follows master'!Q28:Q44)</f>
        <v>19</v>
      </c>
      <c r="C3">
        <f>SUM('Follows master'!R28:R44)</f>
        <v>13</v>
      </c>
      <c r="D3">
        <f>SUM('Follows master'!Q28:Q38)</f>
        <v>13</v>
      </c>
      <c r="E3">
        <f>SUM('Follows master'!R28:R38)</f>
        <v>9</v>
      </c>
      <c r="F3">
        <f>SUM('Follows master'!Q39:Q44)</f>
        <v>6</v>
      </c>
      <c r="G3">
        <f>SUM('Follows master'!R39:R44)</f>
        <v>4</v>
      </c>
      <c r="H3">
        <f t="shared" ref="H3:H11" si="0">D3/B3</f>
        <v>0.68421052631578949</v>
      </c>
      <c r="I3">
        <f t="shared" ref="I3:I11" si="1">F3/B3</f>
        <v>0.31578947368421051</v>
      </c>
      <c r="J3">
        <f t="shared" ref="J3:J11" si="2">E3/C3</f>
        <v>0.69230769230769229</v>
      </c>
      <c r="K3">
        <f t="shared" ref="K3:K11" si="3">G3/C3</f>
        <v>0.30769230769230771</v>
      </c>
      <c r="L3">
        <v>9</v>
      </c>
      <c r="M3">
        <v>6</v>
      </c>
      <c r="N3">
        <f t="shared" ref="N3:N11" si="4">(H3/L3)*100</f>
        <v>7.6023391812865491</v>
      </c>
      <c r="O3">
        <f t="shared" ref="O3:O11" si="5">(I3/M3)*100</f>
        <v>5.2631578947368416</v>
      </c>
      <c r="P3">
        <f t="shared" ref="P3:P11" si="6">(J3/L3)*100</f>
        <v>7.6923076923076925</v>
      </c>
      <c r="Q3">
        <f t="shared" ref="Q3:Q11" si="7">(K3/M3)*100</f>
        <v>5.1282051282051286</v>
      </c>
    </row>
    <row r="4" spans="1:17" x14ac:dyDescent="0.25">
      <c r="A4">
        <v>3</v>
      </c>
      <c r="B4">
        <f>SUM('Follows master'!Q45:Q63)</f>
        <v>23</v>
      </c>
      <c r="C4">
        <f>SUM('Follows master'!R45:R63)</f>
        <v>12</v>
      </c>
      <c r="D4">
        <f>SUM('Follows master'!Q45:Q52)</f>
        <v>11</v>
      </c>
      <c r="E4">
        <f>SUM('Follows master'!R45:R52)</f>
        <v>5</v>
      </c>
      <c r="F4">
        <f>SUM('Follows master'!Q53:Q63)</f>
        <v>12</v>
      </c>
      <c r="G4">
        <f>SUM('Follows master'!R53:R63)</f>
        <v>7</v>
      </c>
      <c r="H4">
        <f t="shared" si="0"/>
        <v>0.47826086956521741</v>
      </c>
      <c r="I4">
        <f t="shared" si="1"/>
        <v>0.52173913043478259</v>
      </c>
      <c r="J4">
        <f t="shared" si="2"/>
        <v>0.41666666666666669</v>
      </c>
      <c r="K4">
        <f t="shared" si="3"/>
        <v>0.58333333333333337</v>
      </c>
      <c r="L4">
        <v>6</v>
      </c>
      <c r="M4">
        <v>11</v>
      </c>
      <c r="N4">
        <f t="shared" si="4"/>
        <v>7.9710144927536239</v>
      </c>
      <c r="O4">
        <f t="shared" si="5"/>
        <v>4.7430830039525684</v>
      </c>
      <c r="P4">
        <f t="shared" si="6"/>
        <v>6.9444444444444446</v>
      </c>
      <c r="Q4">
        <f t="shared" si="7"/>
        <v>5.3030303030303028</v>
      </c>
    </row>
    <row r="5" spans="1:17" x14ac:dyDescent="0.25">
      <c r="A5">
        <v>4</v>
      </c>
      <c r="B5">
        <f>SUM('Follows master'!Q64:Q78)</f>
        <v>17</v>
      </c>
      <c r="C5">
        <f>SUM('Follows master'!R64:R78)</f>
        <v>8</v>
      </c>
      <c r="D5">
        <f>SUM('Follows master'!Q64:Q66)</f>
        <v>4</v>
      </c>
      <c r="E5">
        <f>SUM('Follows master'!R64:R66)</f>
        <v>2</v>
      </c>
      <c r="F5">
        <f>SUM('Follows master'!Q67:Q78)</f>
        <v>13</v>
      </c>
      <c r="G5">
        <f>SUM('Follows master'!R67:R78)</f>
        <v>6</v>
      </c>
      <c r="H5">
        <f t="shared" si="0"/>
        <v>0.23529411764705882</v>
      </c>
      <c r="I5">
        <f t="shared" si="1"/>
        <v>0.76470588235294112</v>
      </c>
      <c r="J5">
        <f t="shared" si="2"/>
        <v>0.25</v>
      </c>
      <c r="K5">
        <f t="shared" si="3"/>
        <v>0.75</v>
      </c>
      <c r="L5">
        <v>2</v>
      </c>
      <c r="M5">
        <v>12</v>
      </c>
      <c r="N5">
        <f t="shared" si="4"/>
        <v>11.76470588235294</v>
      </c>
      <c r="O5">
        <f t="shared" si="5"/>
        <v>6.3725490196078427</v>
      </c>
      <c r="P5">
        <f t="shared" si="6"/>
        <v>12.5</v>
      </c>
      <c r="Q5">
        <f t="shared" si="7"/>
        <v>6.25</v>
      </c>
    </row>
    <row r="6" spans="1:17" x14ac:dyDescent="0.25">
      <c r="A6">
        <v>5</v>
      </c>
      <c r="B6">
        <f>SUM('Follows master'!Q79:Q94)</f>
        <v>19</v>
      </c>
      <c r="C6">
        <f>SUM('Follows master'!R79:R94)</f>
        <v>14</v>
      </c>
      <c r="D6">
        <f>SUM('Follows master'!Q79:Q84)</f>
        <v>9</v>
      </c>
      <c r="E6">
        <f>SUM('Follows master'!R79:R84)</f>
        <v>6</v>
      </c>
      <c r="F6">
        <f>SUM('Follows master'!Q85:Q94)</f>
        <v>10</v>
      </c>
      <c r="G6">
        <f>SUM('Follows master'!R85:R94)</f>
        <v>8</v>
      </c>
      <c r="H6">
        <f t="shared" si="0"/>
        <v>0.47368421052631576</v>
      </c>
      <c r="I6">
        <f t="shared" si="1"/>
        <v>0.52631578947368418</v>
      </c>
      <c r="J6">
        <f t="shared" si="2"/>
        <v>0.42857142857142855</v>
      </c>
      <c r="K6">
        <f t="shared" si="3"/>
        <v>0.5714285714285714</v>
      </c>
      <c r="L6">
        <v>5</v>
      </c>
      <c r="M6">
        <v>10</v>
      </c>
      <c r="N6">
        <f t="shared" si="4"/>
        <v>9.473684210526315</v>
      </c>
      <c r="O6">
        <f t="shared" si="5"/>
        <v>5.2631578947368416</v>
      </c>
      <c r="P6">
        <f t="shared" si="6"/>
        <v>8.5714285714285712</v>
      </c>
      <c r="Q6">
        <f t="shared" si="7"/>
        <v>5.7142857142857144</v>
      </c>
    </row>
    <row r="7" spans="1:17" x14ac:dyDescent="0.25">
      <c r="A7">
        <v>6</v>
      </c>
      <c r="B7">
        <f>SUM('Follows master'!Q95:Q125)</f>
        <v>39</v>
      </c>
      <c r="C7">
        <f>SUM('Follows master'!R95:R125)</f>
        <v>23</v>
      </c>
      <c r="D7">
        <f>SUM('Follows master'!Q95:Q110)</f>
        <v>23</v>
      </c>
      <c r="E7">
        <f>SUM('Follows master'!R95:R110)</f>
        <v>13</v>
      </c>
      <c r="F7">
        <f>SUM('Follows master'!Q111:Q125)</f>
        <v>16</v>
      </c>
      <c r="G7">
        <f>SUM('Follows master'!R111:R125)</f>
        <v>10</v>
      </c>
      <c r="H7">
        <f t="shared" si="0"/>
        <v>0.58974358974358976</v>
      </c>
      <c r="I7">
        <f t="shared" si="1"/>
        <v>0.41025641025641024</v>
      </c>
      <c r="J7">
        <f t="shared" si="2"/>
        <v>0.56521739130434778</v>
      </c>
      <c r="K7">
        <f t="shared" si="3"/>
        <v>0.43478260869565216</v>
      </c>
      <c r="L7">
        <v>12</v>
      </c>
      <c r="M7">
        <v>15</v>
      </c>
      <c r="N7">
        <f t="shared" si="4"/>
        <v>4.9145299145299148</v>
      </c>
      <c r="O7">
        <f t="shared" si="5"/>
        <v>2.7350427350427351</v>
      </c>
      <c r="P7">
        <f t="shared" si="6"/>
        <v>4.7101449275362315</v>
      </c>
      <c r="Q7">
        <f t="shared" si="7"/>
        <v>2.8985507246376812</v>
      </c>
    </row>
    <row r="8" spans="1:17" x14ac:dyDescent="0.25">
      <c r="A8">
        <v>7</v>
      </c>
      <c r="B8">
        <f>SUM('Follows master'!Q126:Q136)</f>
        <v>12</v>
      </c>
      <c r="C8">
        <f>SUM('Follows master'!R126:R136)</f>
        <v>6</v>
      </c>
      <c r="D8">
        <f>SUM('Follows master'!Q126:Q132)</f>
        <v>8</v>
      </c>
      <c r="E8">
        <f>SUM('Follows master'!R126:R132)</f>
        <v>5</v>
      </c>
      <c r="F8">
        <f>SUM('Follows master'!Q133:Q136)</f>
        <v>4</v>
      </c>
      <c r="G8">
        <f>SUM('Follows master'!R133:R136)</f>
        <v>1</v>
      </c>
      <c r="H8">
        <f t="shared" si="0"/>
        <v>0.66666666666666663</v>
      </c>
      <c r="I8">
        <f t="shared" si="1"/>
        <v>0.33333333333333331</v>
      </c>
      <c r="J8">
        <f t="shared" si="2"/>
        <v>0.83333333333333337</v>
      </c>
      <c r="K8">
        <f t="shared" si="3"/>
        <v>0.16666666666666666</v>
      </c>
      <c r="L8">
        <v>6</v>
      </c>
      <c r="M8">
        <v>4</v>
      </c>
      <c r="N8">
        <f t="shared" si="4"/>
        <v>11.111111111111111</v>
      </c>
      <c r="O8">
        <f t="shared" si="5"/>
        <v>8.3333333333333321</v>
      </c>
      <c r="P8">
        <f t="shared" si="6"/>
        <v>13.888888888888889</v>
      </c>
      <c r="Q8">
        <f t="shared" si="7"/>
        <v>4.1666666666666661</v>
      </c>
    </row>
    <row r="9" spans="1:17" x14ac:dyDescent="0.25">
      <c r="A9">
        <v>8</v>
      </c>
      <c r="B9">
        <f>SUM('Follows master'!Q137:Q149)</f>
        <v>13</v>
      </c>
      <c r="C9">
        <f>SUM('Follows master'!R137:R149)</f>
        <v>9</v>
      </c>
      <c r="D9">
        <f>SUM('Follows master'!Q137:Q142)</f>
        <v>6</v>
      </c>
      <c r="E9">
        <f>SUM('Follows master'!R137:R142)</f>
        <v>5</v>
      </c>
      <c r="F9">
        <f>SUM('Follows master'!Q143:Q149)</f>
        <v>7</v>
      </c>
      <c r="G9">
        <f>SUM('Follows master'!R143:R149)</f>
        <v>4</v>
      </c>
      <c r="H9">
        <f t="shared" si="0"/>
        <v>0.46153846153846156</v>
      </c>
      <c r="I9">
        <f t="shared" si="1"/>
        <v>0.53846153846153844</v>
      </c>
      <c r="J9">
        <f t="shared" si="2"/>
        <v>0.55555555555555558</v>
      </c>
      <c r="K9">
        <f t="shared" si="3"/>
        <v>0.44444444444444442</v>
      </c>
      <c r="L9">
        <v>5</v>
      </c>
      <c r="M9">
        <v>7</v>
      </c>
      <c r="N9">
        <f t="shared" si="4"/>
        <v>9.2307692307692317</v>
      </c>
      <c r="O9">
        <f t="shared" si="5"/>
        <v>7.6923076923076916</v>
      </c>
      <c r="P9">
        <f t="shared" si="6"/>
        <v>11.111111111111112</v>
      </c>
      <c r="Q9">
        <f t="shared" si="7"/>
        <v>6.3492063492063489</v>
      </c>
    </row>
    <row r="10" spans="1:17" x14ac:dyDescent="0.25">
      <c r="A10">
        <v>9</v>
      </c>
      <c r="B10">
        <f>SUM('Follows master'!Q150:Q170)</f>
        <v>23</v>
      </c>
      <c r="C10">
        <f>SUM('Follows master'!R150:R170)</f>
        <v>21</v>
      </c>
      <c r="D10">
        <f>SUM('Follows master'!Q150:Q158)</f>
        <v>10</v>
      </c>
      <c r="E10">
        <f>SUM('Follows master'!R150:R158)</f>
        <v>9</v>
      </c>
      <c r="F10">
        <f>SUM('Follows master'!Q159:Q170)</f>
        <v>13</v>
      </c>
      <c r="G10">
        <f>SUM('Follows master'!R159:R170)</f>
        <v>12</v>
      </c>
      <c r="H10">
        <f t="shared" si="0"/>
        <v>0.43478260869565216</v>
      </c>
      <c r="I10">
        <f t="shared" si="1"/>
        <v>0.56521739130434778</v>
      </c>
      <c r="J10">
        <f t="shared" si="2"/>
        <v>0.42857142857142855</v>
      </c>
      <c r="K10">
        <f t="shared" si="3"/>
        <v>0.5714285714285714</v>
      </c>
      <c r="L10">
        <v>6</v>
      </c>
      <c r="M10">
        <v>12</v>
      </c>
      <c r="N10">
        <f t="shared" si="4"/>
        <v>7.2463768115942031</v>
      </c>
      <c r="O10">
        <f t="shared" si="5"/>
        <v>4.7101449275362315</v>
      </c>
      <c r="P10">
        <f t="shared" si="6"/>
        <v>7.1428571428571423</v>
      </c>
      <c r="Q10">
        <f t="shared" si="7"/>
        <v>4.7619047619047619</v>
      </c>
    </row>
    <row r="11" spans="1:17" x14ac:dyDescent="0.25">
      <c r="A11">
        <v>10</v>
      </c>
      <c r="B11">
        <f>SUM('Follows master'!Q171:Q193)</f>
        <v>23</v>
      </c>
      <c r="C11">
        <f>SUM('Follows master'!R171:R193)</f>
        <v>17</v>
      </c>
      <c r="D11">
        <f>SUM('Follows master'!Q171:Q173)</f>
        <v>3</v>
      </c>
      <c r="E11">
        <f>SUM('Follows master'!R171:R173)</f>
        <v>2</v>
      </c>
      <c r="F11">
        <f>SUM('Follows master'!Q174:Q193)</f>
        <v>20</v>
      </c>
      <c r="G11">
        <f>SUM('Follows master'!R174:R193)</f>
        <v>15</v>
      </c>
      <c r="H11">
        <f t="shared" si="0"/>
        <v>0.13043478260869565</v>
      </c>
      <c r="I11">
        <f t="shared" si="1"/>
        <v>0.86956521739130432</v>
      </c>
      <c r="J11">
        <f t="shared" si="2"/>
        <v>0.11764705882352941</v>
      </c>
      <c r="K11">
        <f t="shared" si="3"/>
        <v>0.88235294117647056</v>
      </c>
      <c r="L11">
        <v>2</v>
      </c>
      <c r="M11">
        <v>20</v>
      </c>
      <c r="N11">
        <f t="shared" si="4"/>
        <v>6.5217391304347823</v>
      </c>
      <c r="O11">
        <f t="shared" si="5"/>
        <v>4.3478260869565215</v>
      </c>
      <c r="P11">
        <f t="shared" si="6"/>
        <v>5.8823529411764701</v>
      </c>
      <c r="Q11">
        <f t="shared" si="7"/>
        <v>4.4117647058823524</v>
      </c>
    </row>
    <row r="12" spans="1:17" x14ac:dyDescent="0.25">
      <c r="L12">
        <f>SUM(L2:L11)</f>
        <v>58</v>
      </c>
      <c r="M12">
        <f>SUM(M2:M11)</f>
        <v>117</v>
      </c>
      <c r="N12" t="s">
        <v>42</v>
      </c>
      <c r="O12" t="s">
        <v>43</v>
      </c>
    </row>
    <row r="13" spans="1:17" x14ac:dyDescent="0.25">
      <c r="M13" t="s">
        <v>40</v>
      </c>
      <c r="N13">
        <f>AVERAGE(N2:N11)</f>
        <v>8.0280714409803107</v>
      </c>
      <c r="O13">
        <f>AVERAGE(O2:O11)</f>
        <v>5.33494914770995</v>
      </c>
    </row>
    <row r="14" spans="1:17" x14ac:dyDescent="0.25">
      <c r="M14" t="s">
        <v>41</v>
      </c>
      <c r="N14">
        <f>AVERAGE(P2:P11)</f>
        <v>8.3149418072691734</v>
      </c>
      <c r="O14">
        <f>AVERAGE(Q2:Q11)</f>
        <v>4.880714376558366</v>
      </c>
    </row>
  </sheetData>
  <pageMargins left="0.7" right="0.7" top="0.75" bottom="0.75" header="0.3" footer="0.3"/>
  <pageSetup paperSize="9" orientation="portrait" horizontalDpi="0" verticalDpi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J561"/>
  <sheetViews>
    <sheetView topLeftCell="A135" zoomScale="85" workbookViewId="0">
      <selection activeCell="D180" sqref="D180"/>
    </sheetView>
  </sheetViews>
  <sheetFormatPr defaultColWidth="11.42578125" defaultRowHeight="15" x14ac:dyDescent="0.25"/>
  <cols>
    <col min="5" max="5" width="12.28515625" bestFit="1" customWidth="1"/>
    <col min="6" max="6" width="13.85546875" bestFit="1" customWidth="1"/>
    <col min="7" max="7" width="14.28515625" bestFit="1" customWidth="1"/>
    <col min="8" max="8" width="11.140625" bestFit="1" customWidth="1"/>
    <col min="9" max="9" width="15.28515625" bestFit="1" customWidth="1"/>
  </cols>
  <sheetData>
    <row r="1" spans="1:10" x14ac:dyDescent="0.25">
      <c r="A1" t="s">
        <v>21</v>
      </c>
      <c r="B1" t="s">
        <v>2</v>
      </c>
      <c r="C1" t="s">
        <v>0</v>
      </c>
      <c r="D1" t="s">
        <v>1</v>
      </c>
      <c r="E1" t="s">
        <v>3</v>
      </c>
      <c r="F1" t="s">
        <v>4</v>
      </c>
      <c r="G1" t="s">
        <v>17</v>
      </c>
      <c r="H1" t="s">
        <v>18</v>
      </c>
      <c r="I1" t="s">
        <v>22</v>
      </c>
      <c r="J1" t="s">
        <v>23</v>
      </c>
    </row>
    <row r="2" spans="1:10" x14ac:dyDescent="0.25">
      <c r="A2">
        <v>6</v>
      </c>
      <c r="B2">
        <v>300</v>
      </c>
      <c r="C2" t="s">
        <v>13</v>
      </c>
      <c r="D2" t="s">
        <v>10</v>
      </c>
      <c r="E2" t="s">
        <v>12</v>
      </c>
      <c r="F2" t="s">
        <v>9</v>
      </c>
      <c r="G2">
        <v>2</v>
      </c>
      <c r="H2">
        <v>2</v>
      </c>
      <c r="I2">
        <f t="shared" ref="I2:I33" si="0">G2+H2</f>
        <v>4</v>
      </c>
      <c r="J2">
        <f>(G2/I2)*100</f>
        <v>50</v>
      </c>
    </row>
    <row r="3" spans="1:10" x14ac:dyDescent="0.25">
      <c r="A3">
        <v>3</v>
      </c>
      <c r="B3">
        <v>300</v>
      </c>
      <c r="C3">
        <v>36</v>
      </c>
      <c r="D3" t="s">
        <v>9</v>
      </c>
      <c r="E3" t="s">
        <v>10</v>
      </c>
      <c r="F3" t="s">
        <v>9</v>
      </c>
      <c r="G3">
        <v>0</v>
      </c>
      <c r="H3">
        <v>3</v>
      </c>
      <c r="I3">
        <f t="shared" si="0"/>
        <v>3</v>
      </c>
      <c r="J3">
        <f t="shared" ref="J3:J66" si="1">(G3/I3)*100</f>
        <v>0</v>
      </c>
    </row>
    <row r="4" spans="1:10" x14ac:dyDescent="0.25">
      <c r="A4">
        <v>6</v>
      </c>
      <c r="B4">
        <v>300</v>
      </c>
      <c r="C4">
        <v>33</v>
      </c>
      <c r="D4" t="s">
        <v>10</v>
      </c>
      <c r="E4" t="s">
        <v>9</v>
      </c>
      <c r="F4" t="s">
        <v>9</v>
      </c>
      <c r="G4">
        <v>2</v>
      </c>
      <c r="H4">
        <v>1</v>
      </c>
      <c r="I4">
        <f t="shared" si="0"/>
        <v>3</v>
      </c>
      <c r="J4">
        <f t="shared" si="1"/>
        <v>66.666666666666657</v>
      </c>
    </row>
    <row r="5" spans="1:10" x14ac:dyDescent="0.25">
      <c r="A5">
        <v>1</v>
      </c>
      <c r="B5">
        <v>300</v>
      </c>
      <c r="C5">
        <v>41</v>
      </c>
      <c r="D5" t="s">
        <v>10</v>
      </c>
      <c r="E5" t="s">
        <v>10</v>
      </c>
      <c r="F5" t="s">
        <v>9</v>
      </c>
      <c r="G5">
        <v>1</v>
      </c>
      <c r="H5">
        <v>1</v>
      </c>
      <c r="I5">
        <f t="shared" si="0"/>
        <v>2</v>
      </c>
      <c r="J5">
        <f t="shared" si="1"/>
        <v>50</v>
      </c>
    </row>
    <row r="6" spans="1:10" x14ac:dyDescent="0.25">
      <c r="A6">
        <v>2</v>
      </c>
      <c r="B6">
        <v>300</v>
      </c>
      <c r="C6">
        <v>124</v>
      </c>
      <c r="D6" t="s">
        <v>10</v>
      </c>
      <c r="E6" t="s">
        <v>10</v>
      </c>
      <c r="F6" t="s">
        <v>9</v>
      </c>
      <c r="G6">
        <v>1</v>
      </c>
      <c r="H6">
        <v>1</v>
      </c>
      <c r="I6">
        <f t="shared" si="0"/>
        <v>2</v>
      </c>
      <c r="J6">
        <f t="shared" si="1"/>
        <v>50</v>
      </c>
    </row>
    <row r="7" spans="1:10" x14ac:dyDescent="0.25">
      <c r="A7">
        <v>2</v>
      </c>
      <c r="B7">
        <v>100</v>
      </c>
      <c r="C7">
        <v>63</v>
      </c>
      <c r="D7" t="s">
        <v>9</v>
      </c>
      <c r="E7" t="s">
        <v>10</v>
      </c>
      <c r="F7" t="s">
        <v>9</v>
      </c>
      <c r="G7">
        <v>2</v>
      </c>
      <c r="H7">
        <v>0</v>
      </c>
      <c r="I7">
        <f t="shared" si="0"/>
        <v>2</v>
      </c>
      <c r="J7">
        <f t="shared" si="1"/>
        <v>100</v>
      </c>
    </row>
    <row r="8" spans="1:10" x14ac:dyDescent="0.25">
      <c r="A8">
        <v>3</v>
      </c>
      <c r="B8">
        <v>300</v>
      </c>
      <c r="C8">
        <v>14</v>
      </c>
      <c r="D8" t="s">
        <v>9</v>
      </c>
      <c r="E8" t="s">
        <v>10</v>
      </c>
      <c r="F8" t="s">
        <v>9</v>
      </c>
      <c r="G8">
        <v>2</v>
      </c>
      <c r="H8">
        <v>0</v>
      </c>
      <c r="I8">
        <f t="shared" si="0"/>
        <v>2</v>
      </c>
      <c r="J8">
        <f t="shared" si="1"/>
        <v>100</v>
      </c>
    </row>
    <row r="9" spans="1:10" x14ac:dyDescent="0.25">
      <c r="A9">
        <v>3</v>
      </c>
      <c r="B9">
        <v>300</v>
      </c>
      <c r="C9">
        <v>58</v>
      </c>
      <c r="D9" t="s">
        <v>10</v>
      </c>
      <c r="E9" t="s">
        <v>10</v>
      </c>
      <c r="F9" t="s">
        <v>9</v>
      </c>
      <c r="G9">
        <v>2</v>
      </c>
      <c r="H9">
        <v>0</v>
      </c>
      <c r="I9">
        <f t="shared" si="0"/>
        <v>2</v>
      </c>
      <c r="J9">
        <f t="shared" si="1"/>
        <v>100</v>
      </c>
    </row>
    <row r="10" spans="1:10" x14ac:dyDescent="0.25">
      <c r="A10">
        <v>4</v>
      </c>
      <c r="B10">
        <v>300</v>
      </c>
      <c r="C10">
        <v>174</v>
      </c>
      <c r="D10" t="s">
        <v>9</v>
      </c>
      <c r="E10" t="s">
        <v>9</v>
      </c>
      <c r="F10" t="s">
        <v>9</v>
      </c>
      <c r="G10">
        <v>1</v>
      </c>
      <c r="H10">
        <v>1</v>
      </c>
      <c r="I10">
        <f t="shared" si="0"/>
        <v>2</v>
      </c>
      <c r="J10">
        <f t="shared" si="1"/>
        <v>50</v>
      </c>
    </row>
    <row r="11" spans="1:10" x14ac:dyDescent="0.25">
      <c r="A11">
        <v>4</v>
      </c>
      <c r="B11">
        <v>300</v>
      </c>
      <c r="C11">
        <v>32</v>
      </c>
      <c r="D11" t="s">
        <v>9</v>
      </c>
      <c r="E11" t="s">
        <v>10</v>
      </c>
      <c r="F11" t="s">
        <v>9</v>
      </c>
      <c r="G11">
        <v>1</v>
      </c>
      <c r="H11">
        <v>1</v>
      </c>
      <c r="I11">
        <f t="shared" si="0"/>
        <v>2</v>
      </c>
      <c r="J11">
        <f t="shared" si="1"/>
        <v>50</v>
      </c>
    </row>
    <row r="12" spans="1:10" x14ac:dyDescent="0.25">
      <c r="A12">
        <v>5</v>
      </c>
      <c r="B12">
        <v>100</v>
      </c>
      <c r="C12">
        <v>24</v>
      </c>
      <c r="D12" t="s">
        <v>9</v>
      </c>
      <c r="E12" t="s">
        <v>10</v>
      </c>
      <c r="F12" t="s">
        <v>9</v>
      </c>
      <c r="G12">
        <v>1</v>
      </c>
      <c r="H12">
        <v>1</v>
      </c>
      <c r="I12">
        <f t="shared" si="0"/>
        <v>2</v>
      </c>
      <c r="J12">
        <f t="shared" si="1"/>
        <v>50</v>
      </c>
    </row>
    <row r="13" spans="1:10" x14ac:dyDescent="0.25">
      <c r="A13">
        <v>5</v>
      </c>
      <c r="B13">
        <v>300</v>
      </c>
      <c r="C13">
        <v>18</v>
      </c>
      <c r="D13" t="s">
        <v>9</v>
      </c>
      <c r="E13" t="s">
        <v>10</v>
      </c>
      <c r="F13" t="s">
        <v>9</v>
      </c>
      <c r="G13">
        <v>1</v>
      </c>
      <c r="H13">
        <v>1</v>
      </c>
      <c r="I13">
        <f t="shared" si="0"/>
        <v>2</v>
      </c>
      <c r="J13">
        <f t="shared" si="1"/>
        <v>50</v>
      </c>
    </row>
    <row r="14" spans="1:10" x14ac:dyDescent="0.25">
      <c r="A14">
        <v>5</v>
      </c>
      <c r="B14">
        <v>300</v>
      </c>
      <c r="C14">
        <v>24</v>
      </c>
      <c r="D14" t="s">
        <v>9</v>
      </c>
      <c r="E14" t="s">
        <v>10</v>
      </c>
      <c r="F14" t="s">
        <v>9</v>
      </c>
      <c r="G14">
        <v>1</v>
      </c>
      <c r="H14">
        <v>1</v>
      </c>
      <c r="I14">
        <f t="shared" si="0"/>
        <v>2</v>
      </c>
      <c r="J14">
        <f t="shared" si="1"/>
        <v>50</v>
      </c>
    </row>
    <row r="15" spans="1:10" x14ac:dyDescent="0.25">
      <c r="A15">
        <v>6</v>
      </c>
      <c r="B15">
        <v>300</v>
      </c>
      <c r="C15">
        <v>124</v>
      </c>
      <c r="D15" t="s">
        <v>10</v>
      </c>
      <c r="E15" t="s">
        <v>9</v>
      </c>
      <c r="F15" t="s">
        <v>9</v>
      </c>
      <c r="G15">
        <v>1</v>
      </c>
      <c r="H15">
        <v>1</v>
      </c>
      <c r="I15">
        <f t="shared" si="0"/>
        <v>2</v>
      </c>
      <c r="J15">
        <f t="shared" si="1"/>
        <v>50</v>
      </c>
    </row>
    <row r="16" spans="1:10" x14ac:dyDescent="0.25">
      <c r="A16">
        <v>6</v>
      </c>
      <c r="B16">
        <v>300</v>
      </c>
      <c r="C16">
        <v>51</v>
      </c>
      <c r="D16" t="s">
        <v>10</v>
      </c>
      <c r="E16" t="s">
        <v>9</v>
      </c>
      <c r="F16" t="s">
        <v>9</v>
      </c>
      <c r="G16">
        <v>1</v>
      </c>
      <c r="H16">
        <v>1</v>
      </c>
      <c r="I16">
        <f t="shared" si="0"/>
        <v>2</v>
      </c>
      <c r="J16">
        <f t="shared" si="1"/>
        <v>50</v>
      </c>
    </row>
    <row r="17" spans="1:10" x14ac:dyDescent="0.25">
      <c r="A17">
        <v>6</v>
      </c>
      <c r="B17">
        <v>300</v>
      </c>
      <c r="C17">
        <v>44</v>
      </c>
      <c r="D17" t="s">
        <v>12</v>
      </c>
      <c r="E17" t="s">
        <v>12</v>
      </c>
      <c r="F17" t="s">
        <v>9</v>
      </c>
      <c r="G17">
        <v>1</v>
      </c>
      <c r="H17">
        <v>1</v>
      </c>
      <c r="I17">
        <f t="shared" si="0"/>
        <v>2</v>
      </c>
      <c r="J17">
        <f t="shared" si="1"/>
        <v>50</v>
      </c>
    </row>
    <row r="18" spans="1:10" x14ac:dyDescent="0.25">
      <c r="A18">
        <v>7</v>
      </c>
      <c r="B18">
        <v>300</v>
      </c>
      <c r="C18">
        <v>73</v>
      </c>
      <c r="D18" t="s">
        <v>10</v>
      </c>
      <c r="E18" t="s">
        <v>10</v>
      </c>
      <c r="F18" t="s">
        <v>9</v>
      </c>
      <c r="G18">
        <v>1</v>
      </c>
      <c r="H18">
        <v>1</v>
      </c>
      <c r="I18">
        <f t="shared" si="0"/>
        <v>2</v>
      </c>
      <c r="J18">
        <f t="shared" si="1"/>
        <v>50</v>
      </c>
    </row>
    <row r="19" spans="1:10" x14ac:dyDescent="0.25">
      <c r="A19">
        <v>9</v>
      </c>
      <c r="B19">
        <v>100</v>
      </c>
      <c r="C19">
        <v>74</v>
      </c>
      <c r="D19" t="s">
        <v>10</v>
      </c>
      <c r="E19" t="s">
        <v>10</v>
      </c>
      <c r="F19" t="s">
        <v>9</v>
      </c>
      <c r="G19" s="4">
        <v>1</v>
      </c>
      <c r="H19" s="4">
        <v>1</v>
      </c>
      <c r="I19">
        <f t="shared" si="0"/>
        <v>2</v>
      </c>
      <c r="J19">
        <f t="shared" si="1"/>
        <v>50</v>
      </c>
    </row>
    <row r="20" spans="1:10" x14ac:dyDescent="0.25">
      <c r="A20">
        <v>9</v>
      </c>
      <c r="B20">
        <v>300</v>
      </c>
      <c r="C20">
        <v>103</v>
      </c>
      <c r="D20" t="s">
        <v>9</v>
      </c>
      <c r="E20" t="s">
        <v>10</v>
      </c>
      <c r="F20" t="s">
        <v>9</v>
      </c>
      <c r="G20" s="4">
        <v>1</v>
      </c>
      <c r="H20" s="4">
        <v>1</v>
      </c>
      <c r="I20">
        <f t="shared" si="0"/>
        <v>2</v>
      </c>
      <c r="J20">
        <f t="shared" si="1"/>
        <v>50</v>
      </c>
    </row>
    <row r="21" spans="1:10" x14ac:dyDescent="0.25">
      <c r="A21">
        <v>1</v>
      </c>
      <c r="B21">
        <v>100</v>
      </c>
      <c r="C21">
        <v>57</v>
      </c>
      <c r="D21" t="s">
        <v>10</v>
      </c>
      <c r="E21" t="s">
        <v>10</v>
      </c>
      <c r="F21" t="s">
        <v>9</v>
      </c>
      <c r="G21">
        <v>0</v>
      </c>
      <c r="H21">
        <v>1</v>
      </c>
      <c r="I21">
        <f t="shared" si="0"/>
        <v>1</v>
      </c>
      <c r="J21">
        <f t="shared" si="1"/>
        <v>0</v>
      </c>
    </row>
    <row r="22" spans="1:10" x14ac:dyDescent="0.25">
      <c r="A22">
        <v>1</v>
      </c>
      <c r="B22">
        <v>100</v>
      </c>
      <c r="C22">
        <v>14</v>
      </c>
      <c r="D22" t="s">
        <v>10</v>
      </c>
      <c r="E22" t="s">
        <v>10</v>
      </c>
      <c r="F22" t="s">
        <v>9</v>
      </c>
      <c r="G22">
        <v>0</v>
      </c>
      <c r="H22">
        <v>1</v>
      </c>
      <c r="I22">
        <f t="shared" si="0"/>
        <v>1</v>
      </c>
      <c r="J22">
        <f t="shared" si="1"/>
        <v>0</v>
      </c>
    </row>
    <row r="23" spans="1:10" x14ac:dyDescent="0.25">
      <c r="A23">
        <v>1</v>
      </c>
      <c r="B23">
        <v>100</v>
      </c>
      <c r="C23">
        <v>42</v>
      </c>
      <c r="D23" t="s">
        <v>10</v>
      </c>
      <c r="E23" t="s">
        <v>10</v>
      </c>
      <c r="F23" t="s">
        <v>9</v>
      </c>
      <c r="G23">
        <v>0</v>
      </c>
      <c r="H23">
        <v>1</v>
      </c>
      <c r="I23">
        <f t="shared" si="0"/>
        <v>1</v>
      </c>
      <c r="J23">
        <f t="shared" si="1"/>
        <v>0</v>
      </c>
    </row>
    <row r="24" spans="1:10" x14ac:dyDescent="0.25">
      <c r="A24">
        <v>1</v>
      </c>
      <c r="B24">
        <v>100</v>
      </c>
      <c r="C24">
        <v>54</v>
      </c>
      <c r="D24" t="s">
        <v>10</v>
      </c>
      <c r="E24" t="s">
        <v>10</v>
      </c>
      <c r="F24" t="s">
        <v>9</v>
      </c>
      <c r="G24">
        <v>1</v>
      </c>
      <c r="H24">
        <v>0</v>
      </c>
      <c r="I24">
        <f t="shared" si="0"/>
        <v>1</v>
      </c>
      <c r="J24">
        <f t="shared" si="1"/>
        <v>100</v>
      </c>
    </row>
    <row r="25" spans="1:10" x14ac:dyDescent="0.25">
      <c r="A25">
        <v>1</v>
      </c>
      <c r="B25">
        <v>100</v>
      </c>
      <c r="C25">
        <v>44</v>
      </c>
      <c r="D25" t="s">
        <v>10</v>
      </c>
      <c r="E25" t="s">
        <v>10</v>
      </c>
      <c r="F25" t="s">
        <v>9</v>
      </c>
      <c r="G25">
        <v>1</v>
      </c>
      <c r="H25">
        <v>0</v>
      </c>
      <c r="I25">
        <f t="shared" si="0"/>
        <v>1</v>
      </c>
      <c r="J25">
        <f t="shared" si="1"/>
        <v>100</v>
      </c>
    </row>
    <row r="26" spans="1:10" x14ac:dyDescent="0.25">
      <c r="A26">
        <v>1</v>
      </c>
      <c r="B26">
        <v>100</v>
      </c>
      <c r="C26">
        <v>154</v>
      </c>
      <c r="D26" t="s">
        <v>10</v>
      </c>
      <c r="E26" t="s">
        <v>10</v>
      </c>
      <c r="F26" t="s">
        <v>9</v>
      </c>
      <c r="G26">
        <v>0</v>
      </c>
      <c r="H26">
        <v>1</v>
      </c>
      <c r="I26">
        <f t="shared" si="0"/>
        <v>1</v>
      </c>
      <c r="J26">
        <f t="shared" si="1"/>
        <v>0</v>
      </c>
    </row>
    <row r="27" spans="1:10" x14ac:dyDescent="0.25">
      <c r="A27">
        <v>1</v>
      </c>
      <c r="B27">
        <v>100</v>
      </c>
      <c r="C27">
        <v>155</v>
      </c>
      <c r="D27" t="s">
        <v>10</v>
      </c>
      <c r="E27" t="s">
        <v>10</v>
      </c>
      <c r="F27" t="s">
        <v>9</v>
      </c>
      <c r="G27">
        <v>1</v>
      </c>
      <c r="H27">
        <v>0</v>
      </c>
      <c r="I27">
        <f t="shared" si="0"/>
        <v>1</v>
      </c>
      <c r="J27">
        <f t="shared" si="1"/>
        <v>100</v>
      </c>
    </row>
    <row r="28" spans="1:10" x14ac:dyDescent="0.25">
      <c r="A28">
        <v>1</v>
      </c>
      <c r="B28">
        <v>100</v>
      </c>
      <c r="C28">
        <v>156</v>
      </c>
      <c r="D28" t="s">
        <v>10</v>
      </c>
      <c r="E28" t="s">
        <v>10</v>
      </c>
      <c r="F28" t="s">
        <v>9</v>
      </c>
      <c r="G28">
        <v>0</v>
      </c>
      <c r="H28">
        <v>1</v>
      </c>
      <c r="I28">
        <f t="shared" si="0"/>
        <v>1</v>
      </c>
      <c r="J28">
        <f t="shared" si="1"/>
        <v>0</v>
      </c>
    </row>
    <row r="29" spans="1:10" x14ac:dyDescent="0.25">
      <c r="A29">
        <v>1</v>
      </c>
      <c r="B29">
        <v>100</v>
      </c>
      <c r="C29">
        <v>157</v>
      </c>
      <c r="D29" t="s">
        <v>10</v>
      </c>
      <c r="E29" t="s">
        <v>10</v>
      </c>
      <c r="F29" t="s">
        <v>9</v>
      </c>
      <c r="G29">
        <v>1</v>
      </c>
      <c r="H29">
        <v>0</v>
      </c>
      <c r="I29">
        <f t="shared" si="0"/>
        <v>1</v>
      </c>
      <c r="J29">
        <f t="shared" si="1"/>
        <v>100</v>
      </c>
    </row>
    <row r="30" spans="1:10" x14ac:dyDescent="0.25">
      <c r="A30">
        <v>1</v>
      </c>
      <c r="B30">
        <v>100</v>
      </c>
      <c r="C30">
        <v>158</v>
      </c>
      <c r="D30" t="s">
        <v>10</v>
      </c>
      <c r="E30" t="s">
        <v>10</v>
      </c>
      <c r="F30" t="s">
        <v>9</v>
      </c>
      <c r="G30">
        <v>0</v>
      </c>
      <c r="H30">
        <v>1</v>
      </c>
      <c r="I30">
        <f t="shared" si="0"/>
        <v>1</v>
      </c>
      <c r="J30">
        <f t="shared" si="1"/>
        <v>0</v>
      </c>
    </row>
    <row r="31" spans="1:10" x14ac:dyDescent="0.25">
      <c r="A31">
        <v>1</v>
      </c>
      <c r="B31">
        <v>300</v>
      </c>
      <c r="C31">
        <v>80</v>
      </c>
      <c r="D31" t="s">
        <v>9</v>
      </c>
      <c r="E31" t="s">
        <v>10</v>
      </c>
      <c r="F31" t="s">
        <v>9</v>
      </c>
      <c r="G31">
        <v>0</v>
      </c>
      <c r="H31">
        <v>1</v>
      </c>
      <c r="I31">
        <f t="shared" si="0"/>
        <v>1</v>
      </c>
      <c r="J31">
        <f t="shared" si="1"/>
        <v>0</v>
      </c>
    </row>
    <row r="32" spans="1:10" x14ac:dyDescent="0.25">
      <c r="A32">
        <v>1</v>
      </c>
      <c r="B32">
        <v>300</v>
      </c>
      <c r="C32">
        <v>38</v>
      </c>
      <c r="D32" t="s">
        <v>9</v>
      </c>
      <c r="E32" t="s">
        <v>10</v>
      </c>
      <c r="F32" t="s">
        <v>9</v>
      </c>
      <c r="G32">
        <v>1</v>
      </c>
      <c r="H32">
        <v>0</v>
      </c>
      <c r="I32">
        <f t="shared" si="0"/>
        <v>1</v>
      </c>
      <c r="J32">
        <f t="shared" si="1"/>
        <v>100</v>
      </c>
    </row>
    <row r="33" spans="1:10" x14ac:dyDescent="0.25">
      <c r="A33">
        <v>1</v>
      </c>
      <c r="B33">
        <v>300</v>
      </c>
      <c r="C33">
        <v>35</v>
      </c>
      <c r="D33" t="s">
        <v>9</v>
      </c>
      <c r="E33" t="s">
        <v>10</v>
      </c>
      <c r="F33" t="s">
        <v>9</v>
      </c>
      <c r="G33">
        <v>1</v>
      </c>
      <c r="H33">
        <v>0</v>
      </c>
      <c r="I33">
        <f t="shared" si="0"/>
        <v>1</v>
      </c>
      <c r="J33">
        <f t="shared" si="1"/>
        <v>100</v>
      </c>
    </row>
    <row r="34" spans="1:10" x14ac:dyDescent="0.25">
      <c r="A34">
        <v>1</v>
      </c>
      <c r="B34">
        <v>300</v>
      </c>
      <c r="C34">
        <v>50</v>
      </c>
      <c r="D34" t="s">
        <v>9</v>
      </c>
      <c r="E34" t="s">
        <v>10</v>
      </c>
      <c r="F34" t="s">
        <v>9</v>
      </c>
      <c r="G34">
        <v>1</v>
      </c>
      <c r="H34">
        <v>0</v>
      </c>
      <c r="I34">
        <f t="shared" ref="I34:I65" si="2">G34+H34</f>
        <v>1</v>
      </c>
      <c r="J34">
        <f t="shared" si="1"/>
        <v>100</v>
      </c>
    </row>
    <row r="35" spans="1:10" x14ac:dyDescent="0.25">
      <c r="A35">
        <v>1</v>
      </c>
      <c r="B35">
        <v>300</v>
      </c>
      <c r="C35">
        <v>8</v>
      </c>
      <c r="D35" t="s">
        <v>9</v>
      </c>
      <c r="E35" t="s">
        <v>10</v>
      </c>
      <c r="F35" t="s">
        <v>9</v>
      </c>
      <c r="G35">
        <v>1</v>
      </c>
      <c r="H35">
        <v>0</v>
      </c>
      <c r="I35">
        <f t="shared" si="2"/>
        <v>1</v>
      </c>
      <c r="J35">
        <f t="shared" si="1"/>
        <v>100</v>
      </c>
    </row>
    <row r="36" spans="1:10" x14ac:dyDescent="0.25">
      <c r="A36">
        <v>1</v>
      </c>
      <c r="B36">
        <v>300</v>
      </c>
      <c r="C36">
        <v>52</v>
      </c>
      <c r="D36" t="s">
        <v>9</v>
      </c>
      <c r="E36" t="s">
        <v>9</v>
      </c>
      <c r="F36" t="s">
        <v>9</v>
      </c>
      <c r="G36">
        <v>1</v>
      </c>
      <c r="H36">
        <v>0</v>
      </c>
      <c r="I36">
        <f t="shared" si="2"/>
        <v>1</v>
      </c>
      <c r="J36">
        <f t="shared" si="1"/>
        <v>100</v>
      </c>
    </row>
    <row r="37" spans="1:10" x14ac:dyDescent="0.25">
      <c r="A37">
        <v>1</v>
      </c>
      <c r="B37">
        <v>300</v>
      </c>
      <c r="C37">
        <v>161</v>
      </c>
      <c r="D37" t="s">
        <v>9</v>
      </c>
      <c r="E37" t="s">
        <v>10</v>
      </c>
      <c r="F37" t="s">
        <v>9</v>
      </c>
      <c r="G37">
        <v>1</v>
      </c>
      <c r="H37">
        <v>0</v>
      </c>
      <c r="I37">
        <f t="shared" si="2"/>
        <v>1</v>
      </c>
      <c r="J37">
        <f t="shared" si="1"/>
        <v>100</v>
      </c>
    </row>
    <row r="38" spans="1:10" x14ac:dyDescent="0.25">
      <c r="A38">
        <v>1</v>
      </c>
      <c r="B38">
        <v>300</v>
      </c>
      <c r="C38">
        <v>77</v>
      </c>
      <c r="D38" t="s">
        <v>9</v>
      </c>
      <c r="E38" t="s">
        <v>10</v>
      </c>
      <c r="F38" t="s">
        <v>9</v>
      </c>
      <c r="G38">
        <v>1</v>
      </c>
      <c r="H38">
        <v>0</v>
      </c>
      <c r="I38">
        <f t="shared" si="2"/>
        <v>1</v>
      </c>
      <c r="J38">
        <f t="shared" si="1"/>
        <v>100</v>
      </c>
    </row>
    <row r="39" spans="1:10" x14ac:dyDescent="0.25">
      <c r="A39">
        <v>1</v>
      </c>
      <c r="B39">
        <v>300</v>
      </c>
      <c r="C39">
        <v>29</v>
      </c>
      <c r="D39" t="s">
        <v>9</v>
      </c>
      <c r="E39" t="s">
        <v>10</v>
      </c>
      <c r="F39" t="s">
        <v>9</v>
      </c>
      <c r="G39">
        <v>1</v>
      </c>
      <c r="H39">
        <v>0</v>
      </c>
      <c r="I39">
        <f t="shared" si="2"/>
        <v>1</v>
      </c>
      <c r="J39">
        <f t="shared" si="1"/>
        <v>100</v>
      </c>
    </row>
    <row r="40" spans="1:10" x14ac:dyDescent="0.25">
      <c r="A40">
        <v>1</v>
      </c>
      <c r="B40">
        <v>300</v>
      </c>
      <c r="C40">
        <v>166</v>
      </c>
      <c r="D40" t="s">
        <v>9</v>
      </c>
      <c r="E40" t="s">
        <v>10</v>
      </c>
      <c r="F40" t="s">
        <v>9</v>
      </c>
      <c r="G40">
        <v>0</v>
      </c>
      <c r="H40">
        <v>1</v>
      </c>
      <c r="I40">
        <f t="shared" si="2"/>
        <v>1</v>
      </c>
      <c r="J40">
        <f t="shared" si="1"/>
        <v>0</v>
      </c>
    </row>
    <row r="41" spans="1:10" x14ac:dyDescent="0.25">
      <c r="A41">
        <v>1</v>
      </c>
      <c r="B41">
        <v>300</v>
      </c>
      <c r="C41">
        <v>14</v>
      </c>
      <c r="D41" t="s">
        <v>10</v>
      </c>
      <c r="E41" t="s">
        <v>10</v>
      </c>
      <c r="F41" t="s">
        <v>9</v>
      </c>
      <c r="G41">
        <v>1</v>
      </c>
      <c r="H41">
        <v>0</v>
      </c>
      <c r="I41">
        <f t="shared" si="2"/>
        <v>1</v>
      </c>
      <c r="J41">
        <f t="shared" si="1"/>
        <v>100</v>
      </c>
    </row>
    <row r="42" spans="1:10" x14ac:dyDescent="0.25">
      <c r="A42">
        <v>1</v>
      </c>
      <c r="B42">
        <v>300</v>
      </c>
      <c r="C42">
        <v>30</v>
      </c>
      <c r="D42" t="s">
        <v>10</v>
      </c>
      <c r="E42" t="s">
        <v>10</v>
      </c>
      <c r="F42" t="s">
        <v>9</v>
      </c>
      <c r="G42">
        <v>1</v>
      </c>
      <c r="H42">
        <v>0</v>
      </c>
      <c r="I42">
        <f t="shared" si="2"/>
        <v>1</v>
      </c>
      <c r="J42">
        <f t="shared" si="1"/>
        <v>100</v>
      </c>
    </row>
    <row r="43" spans="1:10" x14ac:dyDescent="0.25">
      <c r="A43">
        <v>1</v>
      </c>
      <c r="B43">
        <v>300</v>
      </c>
      <c r="C43">
        <v>51</v>
      </c>
      <c r="D43" t="s">
        <v>10</v>
      </c>
      <c r="E43" t="s">
        <v>10</v>
      </c>
      <c r="F43" t="s">
        <v>9</v>
      </c>
      <c r="G43">
        <v>1</v>
      </c>
      <c r="H43">
        <v>0</v>
      </c>
      <c r="I43">
        <f t="shared" si="2"/>
        <v>1</v>
      </c>
      <c r="J43">
        <f t="shared" si="1"/>
        <v>100</v>
      </c>
    </row>
    <row r="44" spans="1:10" x14ac:dyDescent="0.25">
      <c r="A44">
        <v>1</v>
      </c>
      <c r="B44">
        <v>300</v>
      </c>
      <c r="C44">
        <v>141</v>
      </c>
      <c r="D44" t="s">
        <v>10</v>
      </c>
      <c r="E44" t="s">
        <v>10</v>
      </c>
      <c r="F44" t="s">
        <v>9</v>
      </c>
      <c r="G44">
        <v>1</v>
      </c>
      <c r="H44">
        <v>0</v>
      </c>
      <c r="I44">
        <f t="shared" si="2"/>
        <v>1</v>
      </c>
      <c r="J44">
        <f t="shared" si="1"/>
        <v>100</v>
      </c>
    </row>
    <row r="45" spans="1:10" x14ac:dyDescent="0.25">
      <c r="A45">
        <v>1</v>
      </c>
      <c r="B45">
        <v>300</v>
      </c>
      <c r="C45">
        <v>169</v>
      </c>
      <c r="D45" t="s">
        <v>10</v>
      </c>
      <c r="E45" t="s">
        <v>10</v>
      </c>
      <c r="F45" t="s">
        <v>9</v>
      </c>
      <c r="G45">
        <v>0</v>
      </c>
      <c r="H45">
        <v>1</v>
      </c>
      <c r="I45">
        <f t="shared" si="2"/>
        <v>1</v>
      </c>
      <c r="J45">
        <f t="shared" si="1"/>
        <v>0</v>
      </c>
    </row>
    <row r="46" spans="1:10" x14ac:dyDescent="0.25">
      <c r="A46">
        <v>2</v>
      </c>
      <c r="B46">
        <v>300</v>
      </c>
      <c r="C46">
        <v>119</v>
      </c>
      <c r="D46" t="s">
        <v>9</v>
      </c>
      <c r="E46" t="s">
        <v>9</v>
      </c>
      <c r="F46" t="s">
        <v>9</v>
      </c>
      <c r="G46">
        <v>1</v>
      </c>
      <c r="H46">
        <v>0</v>
      </c>
      <c r="I46">
        <f t="shared" si="2"/>
        <v>1</v>
      </c>
      <c r="J46">
        <f t="shared" si="1"/>
        <v>100</v>
      </c>
    </row>
    <row r="47" spans="1:10" x14ac:dyDescent="0.25">
      <c r="A47">
        <v>2</v>
      </c>
      <c r="B47">
        <v>300</v>
      </c>
      <c r="C47">
        <v>21</v>
      </c>
      <c r="D47" t="s">
        <v>9</v>
      </c>
      <c r="E47" t="s">
        <v>9</v>
      </c>
      <c r="F47" t="s">
        <v>9</v>
      </c>
      <c r="G47">
        <v>1</v>
      </c>
      <c r="H47">
        <v>0</v>
      </c>
      <c r="I47">
        <f t="shared" si="2"/>
        <v>1</v>
      </c>
      <c r="J47">
        <f t="shared" si="1"/>
        <v>100</v>
      </c>
    </row>
    <row r="48" spans="1:10" x14ac:dyDescent="0.25">
      <c r="A48">
        <v>2</v>
      </c>
      <c r="B48">
        <v>300</v>
      </c>
      <c r="C48">
        <v>68</v>
      </c>
      <c r="D48" t="s">
        <v>9</v>
      </c>
      <c r="E48" t="s">
        <v>10</v>
      </c>
      <c r="F48" t="s">
        <v>9</v>
      </c>
      <c r="G48">
        <v>1</v>
      </c>
      <c r="H48">
        <v>0</v>
      </c>
      <c r="I48">
        <f t="shared" si="2"/>
        <v>1</v>
      </c>
      <c r="J48">
        <f t="shared" si="1"/>
        <v>100</v>
      </c>
    </row>
    <row r="49" spans="1:10" x14ac:dyDescent="0.25">
      <c r="A49">
        <v>2</v>
      </c>
      <c r="B49">
        <v>300</v>
      </c>
      <c r="C49">
        <v>2</v>
      </c>
      <c r="D49" t="s">
        <v>9</v>
      </c>
      <c r="E49" t="s">
        <v>10</v>
      </c>
      <c r="F49" t="s">
        <v>9</v>
      </c>
      <c r="G49">
        <v>0</v>
      </c>
      <c r="H49">
        <v>1</v>
      </c>
      <c r="I49">
        <f t="shared" si="2"/>
        <v>1</v>
      </c>
      <c r="J49">
        <f t="shared" si="1"/>
        <v>0</v>
      </c>
    </row>
    <row r="50" spans="1:10" x14ac:dyDescent="0.25">
      <c r="A50">
        <v>2</v>
      </c>
      <c r="B50">
        <v>300</v>
      </c>
      <c r="C50">
        <v>35</v>
      </c>
      <c r="D50" t="s">
        <v>9</v>
      </c>
      <c r="E50" t="s">
        <v>10</v>
      </c>
      <c r="F50" t="s">
        <v>9</v>
      </c>
      <c r="G50">
        <v>1</v>
      </c>
      <c r="H50">
        <v>0</v>
      </c>
      <c r="I50">
        <f t="shared" si="2"/>
        <v>1</v>
      </c>
      <c r="J50">
        <f t="shared" si="1"/>
        <v>100</v>
      </c>
    </row>
    <row r="51" spans="1:10" x14ac:dyDescent="0.25">
      <c r="A51">
        <v>2</v>
      </c>
      <c r="B51">
        <v>300</v>
      </c>
      <c r="C51">
        <v>18</v>
      </c>
      <c r="D51" t="s">
        <v>9</v>
      </c>
      <c r="E51" t="s">
        <v>10</v>
      </c>
      <c r="F51" t="s">
        <v>9</v>
      </c>
      <c r="G51">
        <v>1</v>
      </c>
      <c r="H51">
        <v>0</v>
      </c>
      <c r="I51">
        <f t="shared" si="2"/>
        <v>1</v>
      </c>
      <c r="J51">
        <f t="shared" si="1"/>
        <v>100</v>
      </c>
    </row>
    <row r="52" spans="1:10" x14ac:dyDescent="0.25">
      <c r="A52">
        <v>2</v>
      </c>
      <c r="B52">
        <v>100</v>
      </c>
      <c r="C52">
        <v>19</v>
      </c>
      <c r="D52" t="s">
        <v>9</v>
      </c>
      <c r="E52" t="s">
        <v>9</v>
      </c>
      <c r="F52" t="s">
        <v>9</v>
      </c>
      <c r="G52">
        <v>0</v>
      </c>
      <c r="H52">
        <v>1</v>
      </c>
      <c r="I52">
        <f t="shared" si="2"/>
        <v>1</v>
      </c>
      <c r="J52">
        <f t="shared" si="1"/>
        <v>0</v>
      </c>
    </row>
    <row r="53" spans="1:10" x14ac:dyDescent="0.25">
      <c r="A53">
        <v>2</v>
      </c>
      <c r="B53">
        <v>100</v>
      </c>
      <c r="C53">
        <v>1</v>
      </c>
      <c r="D53" t="s">
        <v>9</v>
      </c>
      <c r="E53" t="s">
        <v>10</v>
      </c>
      <c r="F53" t="s">
        <v>9</v>
      </c>
      <c r="G53">
        <v>0</v>
      </c>
      <c r="H53">
        <v>1</v>
      </c>
      <c r="I53">
        <f t="shared" si="2"/>
        <v>1</v>
      </c>
      <c r="J53">
        <f t="shared" si="1"/>
        <v>0</v>
      </c>
    </row>
    <row r="54" spans="1:10" x14ac:dyDescent="0.25">
      <c r="A54">
        <v>2</v>
      </c>
      <c r="B54">
        <v>100</v>
      </c>
      <c r="C54">
        <v>119</v>
      </c>
      <c r="D54" t="s">
        <v>9</v>
      </c>
      <c r="E54" t="s">
        <v>10</v>
      </c>
      <c r="F54" t="s">
        <v>9</v>
      </c>
      <c r="G54">
        <v>0</v>
      </c>
      <c r="H54">
        <v>1</v>
      </c>
      <c r="I54">
        <f t="shared" si="2"/>
        <v>1</v>
      </c>
      <c r="J54">
        <f t="shared" si="1"/>
        <v>0</v>
      </c>
    </row>
    <row r="55" spans="1:10" x14ac:dyDescent="0.25">
      <c r="A55">
        <v>2</v>
      </c>
      <c r="B55">
        <v>100</v>
      </c>
      <c r="C55">
        <v>57</v>
      </c>
      <c r="D55" t="s">
        <v>10</v>
      </c>
      <c r="E55" t="s">
        <v>9</v>
      </c>
      <c r="F55" t="s">
        <v>9</v>
      </c>
      <c r="G55">
        <v>1</v>
      </c>
      <c r="H55">
        <v>0</v>
      </c>
      <c r="I55">
        <f t="shared" si="2"/>
        <v>1</v>
      </c>
      <c r="J55">
        <f t="shared" si="1"/>
        <v>100</v>
      </c>
    </row>
    <row r="56" spans="1:10" x14ac:dyDescent="0.25">
      <c r="A56">
        <v>2</v>
      </c>
      <c r="B56">
        <v>100</v>
      </c>
      <c r="C56">
        <v>56</v>
      </c>
      <c r="D56" t="s">
        <v>10</v>
      </c>
      <c r="E56" t="s">
        <v>9</v>
      </c>
      <c r="F56" t="s">
        <v>9</v>
      </c>
      <c r="G56">
        <v>1</v>
      </c>
      <c r="H56">
        <v>0</v>
      </c>
      <c r="I56">
        <f t="shared" si="2"/>
        <v>1</v>
      </c>
      <c r="J56">
        <f t="shared" si="1"/>
        <v>100</v>
      </c>
    </row>
    <row r="57" spans="1:10" x14ac:dyDescent="0.25">
      <c r="A57">
        <v>2</v>
      </c>
      <c r="B57">
        <v>100</v>
      </c>
      <c r="C57">
        <v>124</v>
      </c>
      <c r="D57" t="s">
        <v>10</v>
      </c>
      <c r="E57" t="s">
        <v>10</v>
      </c>
      <c r="F57" t="s">
        <v>9</v>
      </c>
      <c r="G57">
        <v>0</v>
      </c>
      <c r="H57">
        <v>1</v>
      </c>
      <c r="I57">
        <f t="shared" si="2"/>
        <v>1</v>
      </c>
      <c r="J57">
        <f t="shared" si="1"/>
        <v>0</v>
      </c>
    </row>
    <row r="58" spans="1:10" x14ac:dyDescent="0.25">
      <c r="A58">
        <v>2</v>
      </c>
      <c r="B58">
        <v>100</v>
      </c>
      <c r="C58">
        <v>94</v>
      </c>
      <c r="D58" t="s">
        <v>10</v>
      </c>
      <c r="E58" t="s">
        <v>10</v>
      </c>
      <c r="F58" t="s">
        <v>9</v>
      </c>
      <c r="G58">
        <v>1</v>
      </c>
      <c r="H58">
        <v>0</v>
      </c>
      <c r="I58">
        <f t="shared" si="2"/>
        <v>1</v>
      </c>
      <c r="J58">
        <f t="shared" si="1"/>
        <v>100</v>
      </c>
    </row>
    <row r="59" spans="1:10" x14ac:dyDescent="0.25">
      <c r="A59">
        <v>2</v>
      </c>
      <c r="B59">
        <v>100</v>
      </c>
      <c r="C59">
        <v>125</v>
      </c>
      <c r="D59" t="s">
        <v>10</v>
      </c>
      <c r="E59" t="s">
        <v>10</v>
      </c>
      <c r="F59" t="s">
        <v>9</v>
      </c>
      <c r="G59">
        <v>1</v>
      </c>
      <c r="H59">
        <v>0</v>
      </c>
      <c r="I59">
        <f t="shared" si="2"/>
        <v>1</v>
      </c>
      <c r="J59">
        <f t="shared" si="1"/>
        <v>100</v>
      </c>
    </row>
    <row r="60" spans="1:10" x14ac:dyDescent="0.25">
      <c r="A60">
        <v>2</v>
      </c>
      <c r="B60">
        <v>100</v>
      </c>
      <c r="C60">
        <v>64</v>
      </c>
      <c r="D60" t="s">
        <v>10</v>
      </c>
      <c r="E60" t="s">
        <v>10</v>
      </c>
      <c r="F60" t="s">
        <v>9</v>
      </c>
      <c r="G60">
        <v>1</v>
      </c>
      <c r="H60">
        <v>0</v>
      </c>
      <c r="I60">
        <f t="shared" si="2"/>
        <v>1</v>
      </c>
      <c r="J60">
        <f t="shared" si="1"/>
        <v>100</v>
      </c>
    </row>
    <row r="61" spans="1:10" x14ac:dyDescent="0.25">
      <c r="A61">
        <v>3</v>
      </c>
      <c r="B61">
        <v>100</v>
      </c>
      <c r="C61">
        <v>45</v>
      </c>
      <c r="D61" t="s">
        <v>9</v>
      </c>
      <c r="E61" t="s">
        <v>10</v>
      </c>
      <c r="F61" t="s">
        <v>9</v>
      </c>
      <c r="G61">
        <v>1</v>
      </c>
      <c r="H61">
        <v>0</v>
      </c>
      <c r="I61">
        <f t="shared" si="2"/>
        <v>1</v>
      </c>
      <c r="J61">
        <f t="shared" si="1"/>
        <v>100</v>
      </c>
    </row>
    <row r="62" spans="1:10" x14ac:dyDescent="0.25">
      <c r="A62">
        <v>3</v>
      </c>
      <c r="B62">
        <v>100</v>
      </c>
      <c r="C62">
        <v>99</v>
      </c>
      <c r="D62" t="s">
        <v>10</v>
      </c>
      <c r="E62" t="s">
        <v>10</v>
      </c>
      <c r="F62" t="s">
        <v>9</v>
      </c>
      <c r="G62">
        <v>1</v>
      </c>
      <c r="H62">
        <v>0</v>
      </c>
      <c r="I62">
        <f t="shared" si="2"/>
        <v>1</v>
      </c>
      <c r="J62">
        <f t="shared" si="1"/>
        <v>100</v>
      </c>
    </row>
    <row r="63" spans="1:10" x14ac:dyDescent="0.25">
      <c r="A63">
        <v>3</v>
      </c>
      <c r="B63">
        <v>100</v>
      </c>
      <c r="C63">
        <v>36</v>
      </c>
      <c r="D63" t="s">
        <v>10</v>
      </c>
      <c r="E63" t="s">
        <v>10</v>
      </c>
      <c r="F63" t="s">
        <v>9</v>
      </c>
      <c r="G63">
        <v>1</v>
      </c>
      <c r="H63">
        <v>0</v>
      </c>
      <c r="I63">
        <f t="shared" si="2"/>
        <v>1</v>
      </c>
      <c r="J63">
        <f t="shared" si="1"/>
        <v>100</v>
      </c>
    </row>
    <row r="64" spans="1:10" x14ac:dyDescent="0.25">
      <c r="A64">
        <v>3</v>
      </c>
      <c r="B64">
        <v>100</v>
      </c>
      <c r="C64">
        <v>75</v>
      </c>
      <c r="D64" t="s">
        <v>10</v>
      </c>
      <c r="E64" t="s">
        <v>10</v>
      </c>
      <c r="F64" t="s">
        <v>9</v>
      </c>
      <c r="G64">
        <v>0</v>
      </c>
      <c r="H64">
        <v>1</v>
      </c>
      <c r="I64">
        <f t="shared" si="2"/>
        <v>1</v>
      </c>
      <c r="J64">
        <f t="shared" si="1"/>
        <v>0</v>
      </c>
    </row>
    <row r="65" spans="1:10" x14ac:dyDescent="0.25">
      <c r="A65">
        <v>3</v>
      </c>
      <c r="B65">
        <v>100</v>
      </c>
      <c r="C65">
        <v>58</v>
      </c>
      <c r="D65" t="s">
        <v>10</v>
      </c>
      <c r="E65" t="s">
        <v>10</v>
      </c>
      <c r="F65" t="s">
        <v>9</v>
      </c>
      <c r="G65">
        <v>0</v>
      </c>
      <c r="H65">
        <v>1</v>
      </c>
      <c r="I65">
        <f t="shared" si="2"/>
        <v>1</v>
      </c>
      <c r="J65">
        <f t="shared" si="1"/>
        <v>0</v>
      </c>
    </row>
    <row r="66" spans="1:10" x14ac:dyDescent="0.25">
      <c r="A66">
        <v>3</v>
      </c>
      <c r="B66">
        <v>100</v>
      </c>
      <c r="C66">
        <v>12</v>
      </c>
      <c r="D66" t="s">
        <v>10</v>
      </c>
      <c r="E66" t="s">
        <v>10</v>
      </c>
      <c r="F66" t="s">
        <v>9</v>
      </c>
      <c r="G66">
        <v>0</v>
      </c>
      <c r="H66">
        <v>1</v>
      </c>
      <c r="I66">
        <f t="shared" ref="I66:I97" si="3">G66+H66</f>
        <v>1</v>
      </c>
      <c r="J66">
        <f t="shared" si="1"/>
        <v>0</v>
      </c>
    </row>
    <row r="67" spans="1:10" x14ac:dyDescent="0.25">
      <c r="A67">
        <v>3</v>
      </c>
      <c r="B67">
        <v>300</v>
      </c>
      <c r="C67">
        <v>32</v>
      </c>
      <c r="D67" t="s">
        <v>9</v>
      </c>
      <c r="E67" t="s">
        <v>10</v>
      </c>
      <c r="F67" t="s">
        <v>9</v>
      </c>
      <c r="G67">
        <v>1</v>
      </c>
      <c r="H67">
        <v>0</v>
      </c>
      <c r="I67">
        <f t="shared" si="3"/>
        <v>1</v>
      </c>
      <c r="J67">
        <f t="shared" ref="J67:J130" si="4">(G67/I67)*100</f>
        <v>100</v>
      </c>
    </row>
    <row r="68" spans="1:10" x14ac:dyDescent="0.25">
      <c r="A68">
        <v>3</v>
      </c>
      <c r="B68">
        <v>300</v>
      </c>
      <c r="C68">
        <v>64</v>
      </c>
      <c r="D68" t="s">
        <v>9</v>
      </c>
      <c r="E68" t="s">
        <v>9</v>
      </c>
      <c r="F68" t="s">
        <v>9</v>
      </c>
      <c r="G68">
        <v>1</v>
      </c>
      <c r="H68">
        <v>0</v>
      </c>
      <c r="I68">
        <f t="shared" si="3"/>
        <v>1</v>
      </c>
      <c r="J68">
        <f t="shared" si="4"/>
        <v>100</v>
      </c>
    </row>
    <row r="69" spans="1:10" x14ac:dyDescent="0.25">
      <c r="A69">
        <v>3</v>
      </c>
      <c r="B69">
        <v>300</v>
      </c>
      <c r="C69">
        <v>33</v>
      </c>
      <c r="D69" t="s">
        <v>9</v>
      </c>
      <c r="E69" t="s">
        <v>10</v>
      </c>
      <c r="F69" t="s">
        <v>9</v>
      </c>
      <c r="G69">
        <v>1</v>
      </c>
      <c r="H69">
        <v>0</v>
      </c>
      <c r="I69">
        <f t="shared" si="3"/>
        <v>1</v>
      </c>
      <c r="J69">
        <f t="shared" si="4"/>
        <v>100</v>
      </c>
    </row>
    <row r="70" spans="1:10" x14ac:dyDescent="0.25">
      <c r="A70">
        <v>3</v>
      </c>
      <c r="B70">
        <v>300</v>
      </c>
      <c r="C70">
        <v>35</v>
      </c>
      <c r="D70" t="s">
        <v>9</v>
      </c>
      <c r="E70" t="s">
        <v>10</v>
      </c>
      <c r="F70" t="s">
        <v>9</v>
      </c>
      <c r="G70">
        <v>0</v>
      </c>
      <c r="H70">
        <v>1</v>
      </c>
      <c r="I70">
        <f t="shared" si="3"/>
        <v>1</v>
      </c>
      <c r="J70">
        <f t="shared" si="4"/>
        <v>0</v>
      </c>
    </row>
    <row r="71" spans="1:10" x14ac:dyDescent="0.25">
      <c r="A71">
        <v>3</v>
      </c>
      <c r="B71">
        <v>300</v>
      </c>
      <c r="C71">
        <v>43</v>
      </c>
      <c r="D71" t="s">
        <v>9</v>
      </c>
      <c r="E71" t="s">
        <v>10</v>
      </c>
      <c r="F71" t="s">
        <v>9</v>
      </c>
      <c r="G71">
        <v>1</v>
      </c>
      <c r="H71">
        <v>0</v>
      </c>
      <c r="I71">
        <f t="shared" si="3"/>
        <v>1</v>
      </c>
      <c r="J71">
        <f t="shared" si="4"/>
        <v>100</v>
      </c>
    </row>
    <row r="72" spans="1:10" x14ac:dyDescent="0.25">
      <c r="A72">
        <v>3</v>
      </c>
      <c r="B72">
        <v>300</v>
      </c>
      <c r="C72">
        <v>6</v>
      </c>
      <c r="D72" t="s">
        <v>10</v>
      </c>
      <c r="E72" t="s">
        <v>10</v>
      </c>
      <c r="F72" t="s">
        <v>9</v>
      </c>
      <c r="G72">
        <v>0</v>
      </c>
      <c r="H72">
        <v>1</v>
      </c>
      <c r="I72">
        <f t="shared" si="3"/>
        <v>1</v>
      </c>
      <c r="J72">
        <f t="shared" si="4"/>
        <v>0</v>
      </c>
    </row>
    <row r="73" spans="1:10" x14ac:dyDescent="0.25">
      <c r="A73">
        <v>3</v>
      </c>
      <c r="B73">
        <v>300</v>
      </c>
      <c r="C73">
        <v>88</v>
      </c>
      <c r="D73" t="s">
        <v>10</v>
      </c>
      <c r="E73" t="s">
        <v>10</v>
      </c>
      <c r="F73" t="s">
        <v>9</v>
      </c>
      <c r="G73">
        <v>0</v>
      </c>
      <c r="H73">
        <v>1</v>
      </c>
      <c r="I73">
        <f t="shared" si="3"/>
        <v>1</v>
      </c>
      <c r="J73">
        <f t="shared" si="4"/>
        <v>0</v>
      </c>
    </row>
    <row r="74" spans="1:10" x14ac:dyDescent="0.25">
      <c r="A74">
        <v>3</v>
      </c>
      <c r="B74">
        <v>300</v>
      </c>
      <c r="C74">
        <v>100</v>
      </c>
      <c r="D74" t="s">
        <v>10</v>
      </c>
      <c r="E74" t="s">
        <v>10</v>
      </c>
      <c r="F74" t="s">
        <v>9</v>
      </c>
      <c r="G74">
        <v>0</v>
      </c>
      <c r="H74">
        <v>1</v>
      </c>
      <c r="I74">
        <f t="shared" si="3"/>
        <v>1</v>
      </c>
      <c r="J74">
        <f t="shared" si="4"/>
        <v>0</v>
      </c>
    </row>
    <row r="75" spans="1:10" x14ac:dyDescent="0.25">
      <c r="A75">
        <v>3</v>
      </c>
      <c r="B75">
        <v>300</v>
      </c>
      <c r="C75">
        <v>12</v>
      </c>
      <c r="D75" t="s">
        <v>10</v>
      </c>
      <c r="E75" t="s">
        <v>10</v>
      </c>
      <c r="F75" t="s">
        <v>9</v>
      </c>
      <c r="G75">
        <v>0</v>
      </c>
      <c r="H75">
        <v>1</v>
      </c>
      <c r="I75">
        <f t="shared" si="3"/>
        <v>1</v>
      </c>
      <c r="J75">
        <f t="shared" si="4"/>
        <v>0</v>
      </c>
    </row>
    <row r="76" spans="1:10" x14ac:dyDescent="0.25">
      <c r="A76">
        <v>3</v>
      </c>
      <c r="B76">
        <v>300</v>
      </c>
      <c r="C76">
        <v>26</v>
      </c>
      <c r="D76" t="s">
        <v>10</v>
      </c>
      <c r="E76" t="s">
        <v>10</v>
      </c>
      <c r="F76" t="s">
        <v>9</v>
      </c>
      <c r="G76">
        <v>1</v>
      </c>
      <c r="H76">
        <v>0</v>
      </c>
      <c r="I76">
        <f t="shared" si="3"/>
        <v>1</v>
      </c>
      <c r="J76">
        <f t="shared" si="4"/>
        <v>100</v>
      </c>
    </row>
    <row r="77" spans="1:10" x14ac:dyDescent="0.25">
      <c r="A77">
        <v>4</v>
      </c>
      <c r="B77">
        <v>100</v>
      </c>
      <c r="C77">
        <v>18</v>
      </c>
      <c r="D77" t="s">
        <v>9</v>
      </c>
      <c r="E77" t="s">
        <v>10</v>
      </c>
      <c r="F77" t="s">
        <v>9</v>
      </c>
      <c r="G77">
        <v>1</v>
      </c>
      <c r="H77">
        <v>0</v>
      </c>
      <c r="I77">
        <f t="shared" si="3"/>
        <v>1</v>
      </c>
      <c r="J77">
        <f t="shared" si="4"/>
        <v>100</v>
      </c>
    </row>
    <row r="78" spans="1:10" x14ac:dyDescent="0.25">
      <c r="A78">
        <v>4</v>
      </c>
      <c r="B78">
        <v>100</v>
      </c>
      <c r="C78">
        <v>54</v>
      </c>
      <c r="D78" t="s">
        <v>9</v>
      </c>
      <c r="E78" t="s">
        <v>10</v>
      </c>
      <c r="F78" t="s">
        <v>9</v>
      </c>
      <c r="G78">
        <v>1</v>
      </c>
      <c r="H78">
        <v>0</v>
      </c>
      <c r="I78">
        <f t="shared" si="3"/>
        <v>1</v>
      </c>
      <c r="J78">
        <f t="shared" si="4"/>
        <v>100</v>
      </c>
    </row>
    <row r="79" spans="1:10" x14ac:dyDescent="0.25">
      <c r="A79">
        <v>4</v>
      </c>
      <c r="B79">
        <v>100</v>
      </c>
      <c r="C79">
        <v>69</v>
      </c>
      <c r="D79" t="s">
        <v>9</v>
      </c>
      <c r="E79" t="s">
        <v>10</v>
      </c>
      <c r="F79" t="s">
        <v>9</v>
      </c>
      <c r="G79">
        <v>0</v>
      </c>
      <c r="H79">
        <v>1</v>
      </c>
      <c r="I79">
        <f t="shared" si="3"/>
        <v>1</v>
      </c>
      <c r="J79">
        <f t="shared" si="4"/>
        <v>0</v>
      </c>
    </row>
    <row r="80" spans="1:10" x14ac:dyDescent="0.25">
      <c r="A80">
        <v>4</v>
      </c>
      <c r="B80">
        <v>100</v>
      </c>
      <c r="C80">
        <v>67</v>
      </c>
      <c r="D80" t="s">
        <v>9</v>
      </c>
      <c r="E80" t="s">
        <v>10</v>
      </c>
      <c r="F80" t="s">
        <v>9</v>
      </c>
      <c r="G80">
        <v>1</v>
      </c>
      <c r="H80">
        <v>0</v>
      </c>
      <c r="I80">
        <f t="shared" si="3"/>
        <v>1</v>
      </c>
      <c r="J80">
        <f t="shared" si="4"/>
        <v>100</v>
      </c>
    </row>
    <row r="81" spans="1:10" x14ac:dyDescent="0.25">
      <c r="A81">
        <v>4</v>
      </c>
      <c r="B81">
        <v>100</v>
      </c>
      <c r="C81">
        <v>32</v>
      </c>
      <c r="D81" t="s">
        <v>9</v>
      </c>
      <c r="E81" t="s">
        <v>10</v>
      </c>
      <c r="F81" t="s">
        <v>9</v>
      </c>
      <c r="G81">
        <v>0</v>
      </c>
      <c r="H81">
        <v>1</v>
      </c>
      <c r="I81">
        <f t="shared" si="3"/>
        <v>1</v>
      </c>
      <c r="J81">
        <f t="shared" si="4"/>
        <v>0</v>
      </c>
    </row>
    <row r="82" spans="1:10" x14ac:dyDescent="0.25">
      <c r="A82">
        <v>4</v>
      </c>
      <c r="B82">
        <v>100</v>
      </c>
      <c r="C82">
        <v>15</v>
      </c>
      <c r="D82" t="s">
        <v>10</v>
      </c>
      <c r="E82" t="s">
        <v>10</v>
      </c>
      <c r="F82" t="s">
        <v>9</v>
      </c>
      <c r="G82">
        <v>1</v>
      </c>
      <c r="H82">
        <v>0</v>
      </c>
      <c r="I82">
        <f t="shared" si="3"/>
        <v>1</v>
      </c>
      <c r="J82">
        <f t="shared" si="4"/>
        <v>100</v>
      </c>
    </row>
    <row r="83" spans="1:10" x14ac:dyDescent="0.25">
      <c r="A83">
        <v>4</v>
      </c>
      <c r="B83">
        <v>300</v>
      </c>
      <c r="C83">
        <v>4</v>
      </c>
      <c r="D83" t="s">
        <v>9</v>
      </c>
      <c r="E83" t="s">
        <v>10</v>
      </c>
      <c r="F83" t="s">
        <v>9</v>
      </c>
      <c r="G83">
        <v>0</v>
      </c>
      <c r="H83">
        <v>1</v>
      </c>
      <c r="I83">
        <f t="shared" si="3"/>
        <v>1</v>
      </c>
      <c r="J83">
        <f t="shared" si="4"/>
        <v>0</v>
      </c>
    </row>
    <row r="84" spans="1:10" x14ac:dyDescent="0.25">
      <c r="A84">
        <v>4</v>
      </c>
      <c r="B84">
        <v>300</v>
      </c>
      <c r="C84">
        <v>63</v>
      </c>
      <c r="D84" t="s">
        <v>9</v>
      </c>
      <c r="E84" t="s">
        <v>10</v>
      </c>
      <c r="F84" t="s">
        <v>9</v>
      </c>
      <c r="G84">
        <v>0</v>
      </c>
      <c r="H84">
        <v>1</v>
      </c>
      <c r="I84">
        <f t="shared" si="3"/>
        <v>1</v>
      </c>
      <c r="J84">
        <f t="shared" si="4"/>
        <v>0</v>
      </c>
    </row>
    <row r="85" spans="1:10" x14ac:dyDescent="0.25">
      <c r="A85">
        <v>4</v>
      </c>
      <c r="B85">
        <v>300</v>
      </c>
      <c r="C85">
        <v>46</v>
      </c>
      <c r="D85" t="s">
        <v>10</v>
      </c>
      <c r="E85" t="s">
        <v>10</v>
      </c>
      <c r="F85" t="s">
        <v>9</v>
      </c>
      <c r="G85">
        <v>1</v>
      </c>
      <c r="H85">
        <v>0</v>
      </c>
      <c r="I85">
        <f t="shared" si="3"/>
        <v>1</v>
      </c>
      <c r="J85">
        <f t="shared" si="4"/>
        <v>100</v>
      </c>
    </row>
    <row r="86" spans="1:10" x14ac:dyDescent="0.25">
      <c r="A86">
        <v>4</v>
      </c>
      <c r="B86">
        <v>300</v>
      </c>
      <c r="C86">
        <v>13</v>
      </c>
      <c r="D86" t="s">
        <v>10</v>
      </c>
      <c r="E86" t="s">
        <v>9</v>
      </c>
      <c r="F86" t="s">
        <v>9</v>
      </c>
      <c r="G86">
        <v>1</v>
      </c>
      <c r="H86">
        <v>0</v>
      </c>
      <c r="I86">
        <f t="shared" si="3"/>
        <v>1</v>
      </c>
      <c r="J86">
        <f t="shared" si="4"/>
        <v>100</v>
      </c>
    </row>
    <row r="87" spans="1:10" x14ac:dyDescent="0.25">
      <c r="A87">
        <v>4</v>
      </c>
      <c r="B87">
        <v>300</v>
      </c>
      <c r="C87">
        <v>96</v>
      </c>
      <c r="D87" t="s">
        <v>10</v>
      </c>
      <c r="E87" t="s">
        <v>10</v>
      </c>
      <c r="F87" t="s">
        <v>9</v>
      </c>
      <c r="G87">
        <v>0</v>
      </c>
      <c r="H87">
        <v>1</v>
      </c>
      <c r="I87">
        <f t="shared" si="3"/>
        <v>1</v>
      </c>
      <c r="J87">
        <f t="shared" si="4"/>
        <v>0</v>
      </c>
    </row>
    <row r="88" spans="1:10" x14ac:dyDescent="0.25">
      <c r="A88">
        <v>4</v>
      </c>
      <c r="B88">
        <v>300</v>
      </c>
      <c r="C88">
        <v>85</v>
      </c>
      <c r="D88" t="s">
        <v>10</v>
      </c>
      <c r="E88" t="s">
        <v>10</v>
      </c>
      <c r="F88" t="s">
        <v>9</v>
      </c>
      <c r="G88">
        <v>0</v>
      </c>
      <c r="H88">
        <v>1</v>
      </c>
      <c r="I88">
        <f t="shared" si="3"/>
        <v>1</v>
      </c>
      <c r="J88">
        <f t="shared" si="4"/>
        <v>0</v>
      </c>
    </row>
    <row r="89" spans="1:10" x14ac:dyDescent="0.25">
      <c r="A89">
        <v>4</v>
      </c>
      <c r="B89">
        <v>300</v>
      </c>
      <c r="C89">
        <v>76</v>
      </c>
      <c r="D89" t="s">
        <v>10</v>
      </c>
      <c r="E89" t="s">
        <v>10</v>
      </c>
      <c r="F89" t="s">
        <v>9</v>
      </c>
      <c r="G89">
        <v>0</v>
      </c>
      <c r="H89">
        <v>1</v>
      </c>
      <c r="I89">
        <f t="shared" si="3"/>
        <v>1</v>
      </c>
      <c r="J89">
        <f t="shared" si="4"/>
        <v>0</v>
      </c>
    </row>
    <row r="90" spans="1:10" x14ac:dyDescent="0.25">
      <c r="A90">
        <v>5</v>
      </c>
      <c r="B90">
        <v>100</v>
      </c>
      <c r="C90">
        <v>42</v>
      </c>
      <c r="D90" t="s">
        <v>9</v>
      </c>
      <c r="E90" t="s">
        <v>10</v>
      </c>
      <c r="F90" t="s">
        <v>9</v>
      </c>
      <c r="G90">
        <v>1</v>
      </c>
      <c r="H90">
        <v>0</v>
      </c>
      <c r="I90">
        <f t="shared" si="3"/>
        <v>1</v>
      </c>
      <c r="J90">
        <f t="shared" si="4"/>
        <v>100</v>
      </c>
    </row>
    <row r="91" spans="1:10" x14ac:dyDescent="0.25">
      <c r="A91">
        <v>5</v>
      </c>
      <c r="B91">
        <v>100</v>
      </c>
      <c r="C91">
        <v>23</v>
      </c>
      <c r="D91" t="s">
        <v>10</v>
      </c>
      <c r="E91" t="s">
        <v>10</v>
      </c>
      <c r="F91" t="s">
        <v>9</v>
      </c>
      <c r="G91">
        <v>1</v>
      </c>
      <c r="H91">
        <v>0</v>
      </c>
      <c r="I91">
        <f t="shared" si="3"/>
        <v>1</v>
      </c>
      <c r="J91">
        <f t="shared" si="4"/>
        <v>100</v>
      </c>
    </row>
    <row r="92" spans="1:10" x14ac:dyDescent="0.25">
      <c r="A92">
        <v>5</v>
      </c>
      <c r="B92">
        <v>100</v>
      </c>
      <c r="C92">
        <v>52</v>
      </c>
      <c r="D92" t="s">
        <v>10</v>
      </c>
      <c r="E92" t="s">
        <v>10</v>
      </c>
      <c r="F92" t="s">
        <v>9</v>
      </c>
      <c r="G92">
        <v>1</v>
      </c>
      <c r="H92">
        <v>0</v>
      </c>
      <c r="I92">
        <f t="shared" si="3"/>
        <v>1</v>
      </c>
      <c r="J92">
        <f t="shared" si="4"/>
        <v>100</v>
      </c>
    </row>
    <row r="93" spans="1:10" x14ac:dyDescent="0.25">
      <c r="A93">
        <v>5</v>
      </c>
      <c r="B93">
        <v>300</v>
      </c>
      <c r="C93">
        <v>54</v>
      </c>
      <c r="D93" t="s">
        <v>9</v>
      </c>
      <c r="E93" t="s">
        <v>9</v>
      </c>
      <c r="F93" t="s">
        <v>9</v>
      </c>
      <c r="G93">
        <v>1</v>
      </c>
      <c r="H93">
        <v>0</v>
      </c>
      <c r="I93">
        <f t="shared" si="3"/>
        <v>1</v>
      </c>
      <c r="J93">
        <f t="shared" si="4"/>
        <v>100</v>
      </c>
    </row>
    <row r="94" spans="1:10" x14ac:dyDescent="0.25">
      <c r="A94">
        <v>5</v>
      </c>
      <c r="B94">
        <v>300</v>
      </c>
      <c r="C94">
        <v>15</v>
      </c>
      <c r="D94" t="s">
        <v>10</v>
      </c>
      <c r="E94" t="s">
        <v>10</v>
      </c>
      <c r="F94" t="s">
        <v>9</v>
      </c>
      <c r="G94">
        <v>1</v>
      </c>
      <c r="H94">
        <v>0</v>
      </c>
      <c r="I94">
        <f t="shared" si="3"/>
        <v>1</v>
      </c>
      <c r="J94">
        <f t="shared" si="4"/>
        <v>100</v>
      </c>
    </row>
    <row r="95" spans="1:10" x14ac:dyDescent="0.25">
      <c r="A95">
        <v>5</v>
      </c>
      <c r="B95">
        <v>300</v>
      </c>
      <c r="C95">
        <v>8</v>
      </c>
      <c r="D95" t="s">
        <v>9</v>
      </c>
      <c r="E95" t="s">
        <v>10</v>
      </c>
      <c r="F95" t="s">
        <v>9</v>
      </c>
      <c r="G95">
        <v>1</v>
      </c>
      <c r="H95">
        <v>0</v>
      </c>
      <c r="I95">
        <f t="shared" si="3"/>
        <v>1</v>
      </c>
      <c r="J95">
        <f t="shared" si="4"/>
        <v>100</v>
      </c>
    </row>
    <row r="96" spans="1:10" x14ac:dyDescent="0.25">
      <c r="A96">
        <v>5</v>
      </c>
      <c r="B96">
        <v>300</v>
      </c>
      <c r="C96">
        <v>56</v>
      </c>
      <c r="D96" t="s">
        <v>10</v>
      </c>
      <c r="E96" t="s">
        <v>10</v>
      </c>
      <c r="F96" t="s">
        <v>9</v>
      </c>
      <c r="G96">
        <v>0</v>
      </c>
      <c r="H96">
        <v>1</v>
      </c>
      <c r="I96">
        <f t="shared" si="3"/>
        <v>1</v>
      </c>
      <c r="J96">
        <f t="shared" si="4"/>
        <v>0</v>
      </c>
    </row>
    <row r="97" spans="1:10" x14ac:dyDescent="0.25">
      <c r="A97">
        <v>5</v>
      </c>
      <c r="B97">
        <v>300</v>
      </c>
      <c r="C97">
        <v>20</v>
      </c>
      <c r="D97" t="s">
        <v>10</v>
      </c>
      <c r="E97" t="s">
        <v>9</v>
      </c>
      <c r="F97" t="s">
        <v>9</v>
      </c>
      <c r="G97">
        <v>1</v>
      </c>
      <c r="H97">
        <v>0</v>
      </c>
      <c r="I97">
        <f t="shared" si="3"/>
        <v>1</v>
      </c>
      <c r="J97">
        <f t="shared" si="4"/>
        <v>100</v>
      </c>
    </row>
    <row r="98" spans="1:10" x14ac:dyDescent="0.25">
      <c r="A98">
        <v>5</v>
      </c>
      <c r="B98">
        <v>300</v>
      </c>
      <c r="C98">
        <v>13</v>
      </c>
      <c r="D98" t="s">
        <v>10</v>
      </c>
      <c r="E98" t="s">
        <v>10</v>
      </c>
      <c r="F98" t="s">
        <v>9</v>
      </c>
      <c r="G98">
        <v>0</v>
      </c>
      <c r="H98">
        <v>1</v>
      </c>
      <c r="I98">
        <f t="shared" ref="I98:I129" si="5">G98+H98</f>
        <v>1</v>
      </c>
      <c r="J98">
        <f t="shared" si="4"/>
        <v>0</v>
      </c>
    </row>
    <row r="99" spans="1:10" x14ac:dyDescent="0.25">
      <c r="A99">
        <v>5</v>
      </c>
      <c r="B99">
        <v>300</v>
      </c>
      <c r="C99">
        <v>59</v>
      </c>
      <c r="D99" t="s">
        <v>10</v>
      </c>
      <c r="E99" t="s">
        <v>10</v>
      </c>
      <c r="F99" t="s">
        <v>9</v>
      </c>
      <c r="G99">
        <v>1</v>
      </c>
      <c r="H99">
        <v>0</v>
      </c>
      <c r="I99">
        <f t="shared" si="5"/>
        <v>1</v>
      </c>
      <c r="J99">
        <f t="shared" si="4"/>
        <v>100</v>
      </c>
    </row>
    <row r="100" spans="1:10" x14ac:dyDescent="0.25">
      <c r="A100">
        <v>5</v>
      </c>
      <c r="B100">
        <v>300</v>
      </c>
      <c r="C100">
        <v>60</v>
      </c>
      <c r="D100" t="s">
        <v>10</v>
      </c>
      <c r="E100" t="s">
        <v>10</v>
      </c>
      <c r="F100" t="s">
        <v>9</v>
      </c>
      <c r="G100">
        <v>1</v>
      </c>
      <c r="H100">
        <v>0</v>
      </c>
      <c r="I100">
        <f t="shared" si="5"/>
        <v>1</v>
      </c>
      <c r="J100">
        <f t="shared" si="4"/>
        <v>100</v>
      </c>
    </row>
    <row r="101" spans="1:10" x14ac:dyDescent="0.25">
      <c r="A101">
        <v>5</v>
      </c>
      <c r="B101">
        <v>300</v>
      </c>
      <c r="C101">
        <v>63</v>
      </c>
      <c r="D101" t="s">
        <v>10</v>
      </c>
      <c r="E101" t="s">
        <v>10</v>
      </c>
      <c r="F101" t="s">
        <v>9</v>
      </c>
      <c r="G101">
        <v>1</v>
      </c>
      <c r="H101">
        <v>0</v>
      </c>
      <c r="I101">
        <f t="shared" si="5"/>
        <v>1</v>
      </c>
      <c r="J101">
        <f t="shared" si="4"/>
        <v>100</v>
      </c>
    </row>
    <row r="102" spans="1:10" x14ac:dyDescent="0.25">
      <c r="A102">
        <v>5</v>
      </c>
      <c r="B102">
        <v>300</v>
      </c>
      <c r="C102">
        <v>64</v>
      </c>
      <c r="D102" t="s">
        <v>10</v>
      </c>
      <c r="E102" t="s">
        <v>10</v>
      </c>
      <c r="F102" t="s">
        <v>9</v>
      </c>
      <c r="G102">
        <v>1</v>
      </c>
      <c r="H102">
        <v>0</v>
      </c>
      <c r="I102">
        <f t="shared" si="5"/>
        <v>1</v>
      </c>
      <c r="J102">
        <f t="shared" si="4"/>
        <v>100</v>
      </c>
    </row>
    <row r="103" spans="1:10" x14ac:dyDescent="0.25">
      <c r="A103">
        <v>6</v>
      </c>
      <c r="B103">
        <v>300</v>
      </c>
      <c r="C103">
        <v>119</v>
      </c>
      <c r="D103" t="s">
        <v>9</v>
      </c>
      <c r="E103" t="s">
        <v>12</v>
      </c>
      <c r="F103" t="s">
        <v>9</v>
      </c>
      <c r="G103">
        <v>0</v>
      </c>
      <c r="H103">
        <v>1</v>
      </c>
      <c r="I103">
        <f t="shared" si="5"/>
        <v>1</v>
      </c>
      <c r="J103">
        <f t="shared" si="4"/>
        <v>0</v>
      </c>
    </row>
    <row r="104" spans="1:10" x14ac:dyDescent="0.25">
      <c r="A104">
        <v>6</v>
      </c>
      <c r="B104">
        <v>300</v>
      </c>
      <c r="C104">
        <v>122</v>
      </c>
      <c r="D104" t="s">
        <v>9</v>
      </c>
      <c r="E104" t="s">
        <v>9</v>
      </c>
      <c r="F104" t="s">
        <v>9</v>
      </c>
      <c r="G104">
        <v>1</v>
      </c>
      <c r="H104">
        <v>0</v>
      </c>
      <c r="I104">
        <f t="shared" si="5"/>
        <v>1</v>
      </c>
      <c r="J104">
        <f t="shared" si="4"/>
        <v>100</v>
      </c>
    </row>
    <row r="105" spans="1:10" x14ac:dyDescent="0.25">
      <c r="A105">
        <v>6</v>
      </c>
      <c r="B105">
        <v>300</v>
      </c>
      <c r="C105">
        <v>46</v>
      </c>
      <c r="D105" t="s">
        <v>9</v>
      </c>
      <c r="E105" t="s">
        <v>12</v>
      </c>
      <c r="F105" t="s">
        <v>9</v>
      </c>
      <c r="G105">
        <v>1</v>
      </c>
      <c r="H105">
        <v>0</v>
      </c>
      <c r="I105">
        <f t="shared" si="5"/>
        <v>1</v>
      </c>
      <c r="J105">
        <f t="shared" si="4"/>
        <v>100</v>
      </c>
    </row>
    <row r="106" spans="1:10" x14ac:dyDescent="0.25">
      <c r="A106">
        <v>6</v>
      </c>
      <c r="B106">
        <v>300</v>
      </c>
      <c r="C106">
        <v>123</v>
      </c>
      <c r="D106" t="s">
        <v>9</v>
      </c>
      <c r="E106" t="s">
        <v>9</v>
      </c>
      <c r="F106" t="s">
        <v>9</v>
      </c>
      <c r="G106">
        <v>1</v>
      </c>
      <c r="H106">
        <v>0</v>
      </c>
      <c r="I106">
        <f t="shared" si="5"/>
        <v>1</v>
      </c>
      <c r="J106">
        <f t="shared" si="4"/>
        <v>100</v>
      </c>
    </row>
    <row r="107" spans="1:10" x14ac:dyDescent="0.25">
      <c r="A107">
        <v>6</v>
      </c>
      <c r="B107">
        <v>300</v>
      </c>
      <c r="C107">
        <v>30</v>
      </c>
      <c r="D107" t="s">
        <v>10</v>
      </c>
      <c r="E107" t="s">
        <v>9</v>
      </c>
      <c r="F107" t="s">
        <v>9</v>
      </c>
      <c r="G107">
        <v>1</v>
      </c>
      <c r="H107">
        <v>0</v>
      </c>
      <c r="I107">
        <f t="shared" si="5"/>
        <v>1</v>
      </c>
      <c r="J107">
        <f t="shared" si="4"/>
        <v>100</v>
      </c>
    </row>
    <row r="108" spans="1:10" x14ac:dyDescent="0.25">
      <c r="A108">
        <v>6</v>
      </c>
      <c r="B108">
        <v>300</v>
      </c>
      <c r="C108">
        <v>41</v>
      </c>
      <c r="D108" t="s">
        <v>10</v>
      </c>
      <c r="E108" t="s">
        <v>12</v>
      </c>
      <c r="F108" t="s">
        <v>9</v>
      </c>
      <c r="G108">
        <v>1</v>
      </c>
      <c r="H108">
        <v>0</v>
      </c>
      <c r="I108">
        <f t="shared" si="5"/>
        <v>1</v>
      </c>
      <c r="J108">
        <f t="shared" si="4"/>
        <v>100</v>
      </c>
    </row>
    <row r="109" spans="1:10" x14ac:dyDescent="0.25">
      <c r="A109">
        <v>6</v>
      </c>
      <c r="B109" s="5">
        <v>300</v>
      </c>
      <c r="C109" s="5">
        <v>126</v>
      </c>
      <c r="D109" s="5" t="s">
        <v>10</v>
      </c>
      <c r="E109" s="5" t="s">
        <v>12</v>
      </c>
      <c r="F109" s="5" t="s">
        <v>9</v>
      </c>
      <c r="G109" s="5">
        <v>0</v>
      </c>
      <c r="H109" s="5">
        <v>1</v>
      </c>
      <c r="I109">
        <f t="shared" si="5"/>
        <v>1</v>
      </c>
      <c r="J109">
        <f t="shared" si="4"/>
        <v>0</v>
      </c>
    </row>
    <row r="110" spans="1:10" x14ac:dyDescent="0.25">
      <c r="A110">
        <v>6</v>
      </c>
      <c r="B110" s="5">
        <v>300</v>
      </c>
      <c r="C110" s="5">
        <v>54</v>
      </c>
      <c r="D110" s="5" t="s">
        <v>10</v>
      </c>
      <c r="E110" s="5" t="s">
        <v>12</v>
      </c>
      <c r="F110" s="5" t="s">
        <v>9</v>
      </c>
      <c r="G110" s="5">
        <v>0</v>
      </c>
      <c r="H110" s="5">
        <v>1</v>
      </c>
      <c r="I110">
        <f t="shared" si="5"/>
        <v>1</v>
      </c>
      <c r="J110">
        <f t="shared" si="4"/>
        <v>0</v>
      </c>
    </row>
    <row r="111" spans="1:10" x14ac:dyDescent="0.25">
      <c r="A111">
        <v>6</v>
      </c>
      <c r="B111">
        <v>300</v>
      </c>
      <c r="C111">
        <v>84</v>
      </c>
      <c r="D111" t="s">
        <v>10</v>
      </c>
      <c r="E111" t="s">
        <v>12</v>
      </c>
      <c r="F111" t="s">
        <v>9</v>
      </c>
      <c r="G111">
        <v>0</v>
      </c>
      <c r="H111">
        <v>1</v>
      </c>
      <c r="I111">
        <f t="shared" si="5"/>
        <v>1</v>
      </c>
      <c r="J111">
        <f t="shared" si="4"/>
        <v>0</v>
      </c>
    </row>
    <row r="112" spans="1:10" x14ac:dyDescent="0.25">
      <c r="A112">
        <v>6</v>
      </c>
      <c r="B112">
        <v>300</v>
      </c>
      <c r="C112">
        <v>52</v>
      </c>
      <c r="D112" t="s">
        <v>10</v>
      </c>
      <c r="E112" t="s">
        <v>12</v>
      </c>
      <c r="F112" t="s">
        <v>9</v>
      </c>
      <c r="G112">
        <v>0</v>
      </c>
      <c r="H112">
        <v>1</v>
      </c>
      <c r="I112">
        <f t="shared" si="5"/>
        <v>1</v>
      </c>
      <c r="J112">
        <f t="shared" si="4"/>
        <v>0</v>
      </c>
    </row>
    <row r="113" spans="1:10" x14ac:dyDescent="0.25">
      <c r="A113">
        <v>6</v>
      </c>
      <c r="B113">
        <v>300</v>
      </c>
      <c r="C113">
        <v>18</v>
      </c>
      <c r="D113" t="s">
        <v>10</v>
      </c>
      <c r="E113" t="s">
        <v>12</v>
      </c>
      <c r="F113" t="s">
        <v>9</v>
      </c>
      <c r="G113">
        <v>0</v>
      </c>
      <c r="H113">
        <v>1</v>
      </c>
      <c r="I113">
        <f t="shared" si="5"/>
        <v>1</v>
      </c>
      <c r="J113">
        <f t="shared" si="4"/>
        <v>0</v>
      </c>
    </row>
    <row r="114" spans="1:10" x14ac:dyDescent="0.25">
      <c r="A114">
        <v>6</v>
      </c>
      <c r="B114">
        <v>300</v>
      </c>
      <c r="C114">
        <v>61</v>
      </c>
      <c r="D114" t="s">
        <v>10</v>
      </c>
      <c r="E114" t="s">
        <v>12</v>
      </c>
      <c r="F114" t="s">
        <v>9</v>
      </c>
      <c r="G114">
        <v>0</v>
      </c>
      <c r="H114">
        <v>1</v>
      </c>
      <c r="I114">
        <f t="shared" si="5"/>
        <v>1</v>
      </c>
      <c r="J114">
        <f t="shared" si="4"/>
        <v>0</v>
      </c>
    </row>
    <row r="115" spans="1:10" x14ac:dyDescent="0.25">
      <c r="A115">
        <v>6</v>
      </c>
      <c r="B115">
        <v>300</v>
      </c>
      <c r="C115">
        <v>63</v>
      </c>
      <c r="D115" t="s">
        <v>10</v>
      </c>
      <c r="E115" t="s">
        <v>12</v>
      </c>
      <c r="F115" t="s">
        <v>9</v>
      </c>
      <c r="G115">
        <v>1</v>
      </c>
      <c r="H115">
        <v>0</v>
      </c>
      <c r="I115">
        <f t="shared" si="5"/>
        <v>1</v>
      </c>
      <c r="J115">
        <f t="shared" si="4"/>
        <v>100</v>
      </c>
    </row>
    <row r="116" spans="1:10" x14ac:dyDescent="0.25">
      <c r="A116">
        <v>6</v>
      </c>
      <c r="B116">
        <v>300</v>
      </c>
      <c r="C116">
        <v>69</v>
      </c>
      <c r="D116" t="s">
        <v>10</v>
      </c>
      <c r="E116" t="s">
        <v>12</v>
      </c>
      <c r="F116" t="s">
        <v>9</v>
      </c>
      <c r="G116">
        <v>1</v>
      </c>
      <c r="H116">
        <v>0</v>
      </c>
      <c r="I116">
        <f t="shared" si="5"/>
        <v>1</v>
      </c>
      <c r="J116">
        <f t="shared" si="4"/>
        <v>100</v>
      </c>
    </row>
    <row r="117" spans="1:10" x14ac:dyDescent="0.25">
      <c r="A117">
        <v>6</v>
      </c>
      <c r="B117">
        <v>100</v>
      </c>
      <c r="C117">
        <v>73</v>
      </c>
      <c r="D117" t="s">
        <v>9</v>
      </c>
      <c r="E117" t="s">
        <v>10</v>
      </c>
      <c r="F117" t="s">
        <v>9</v>
      </c>
      <c r="G117">
        <v>1</v>
      </c>
      <c r="H117">
        <v>0</v>
      </c>
      <c r="I117">
        <f t="shared" si="5"/>
        <v>1</v>
      </c>
      <c r="J117">
        <f t="shared" si="4"/>
        <v>100</v>
      </c>
    </row>
    <row r="118" spans="1:10" x14ac:dyDescent="0.25">
      <c r="A118">
        <v>6</v>
      </c>
      <c r="B118">
        <v>100</v>
      </c>
      <c r="C118" t="s">
        <v>13</v>
      </c>
      <c r="D118" t="s">
        <v>10</v>
      </c>
      <c r="E118" t="s">
        <v>10</v>
      </c>
      <c r="F118" t="s">
        <v>9</v>
      </c>
      <c r="G118">
        <v>1</v>
      </c>
      <c r="H118">
        <v>0</v>
      </c>
      <c r="I118">
        <f t="shared" si="5"/>
        <v>1</v>
      </c>
      <c r="J118">
        <f t="shared" si="4"/>
        <v>100</v>
      </c>
    </row>
    <row r="119" spans="1:10" x14ac:dyDescent="0.25">
      <c r="A119">
        <v>6</v>
      </c>
      <c r="B119">
        <v>100</v>
      </c>
      <c r="C119">
        <v>20</v>
      </c>
      <c r="D119" t="s">
        <v>10</v>
      </c>
      <c r="E119" t="s">
        <v>10</v>
      </c>
      <c r="F119" t="s">
        <v>9</v>
      </c>
      <c r="G119">
        <v>1</v>
      </c>
      <c r="H119">
        <v>0</v>
      </c>
      <c r="I119">
        <f t="shared" si="5"/>
        <v>1</v>
      </c>
      <c r="J119">
        <f t="shared" si="4"/>
        <v>100</v>
      </c>
    </row>
    <row r="120" spans="1:10" x14ac:dyDescent="0.25">
      <c r="A120">
        <v>6</v>
      </c>
      <c r="B120">
        <v>100</v>
      </c>
      <c r="C120">
        <v>127</v>
      </c>
      <c r="D120" t="s">
        <v>10</v>
      </c>
      <c r="E120" t="s">
        <v>10</v>
      </c>
      <c r="F120" t="s">
        <v>9</v>
      </c>
      <c r="G120">
        <v>1</v>
      </c>
      <c r="H120">
        <v>0</v>
      </c>
      <c r="I120">
        <f t="shared" si="5"/>
        <v>1</v>
      </c>
      <c r="J120">
        <f t="shared" si="4"/>
        <v>100</v>
      </c>
    </row>
    <row r="121" spans="1:10" x14ac:dyDescent="0.25">
      <c r="A121">
        <v>6</v>
      </c>
      <c r="B121">
        <v>100</v>
      </c>
      <c r="C121">
        <v>54</v>
      </c>
      <c r="D121" t="s">
        <v>10</v>
      </c>
      <c r="E121" t="s">
        <v>10</v>
      </c>
      <c r="F121" t="s">
        <v>9</v>
      </c>
      <c r="G121">
        <v>1</v>
      </c>
      <c r="H121">
        <v>0</v>
      </c>
      <c r="I121">
        <f t="shared" si="5"/>
        <v>1</v>
      </c>
      <c r="J121">
        <f t="shared" si="4"/>
        <v>100</v>
      </c>
    </row>
    <row r="122" spans="1:10" x14ac:dyDescent="0.25">
      <c r="A122">
        <v>6</v>
      </c>
      <c r="B122">
        <v>100</v>
      </c>
      <c r="C122">
        <v>128</v>
      </c>
      <c r="D122" t="s">
        <v>10</v>
      </c>
      <c r="E122" t="s">
        <v>10</v>
      </c>
      <c r="F122" t="s">
        <v>9</v>
      </c>
      <c r="G122">
        <v>1</v>
      </c>
      <c r="H122">
        <v>0</v>
      </c>
      <c r="I122">
        <f t="shared" si="5"/>
        <v>1</v>
      </c>
      <c r="J122">
        <f t="shared" si="4"/>
        <v>100</v>
      </c>
    </row>
    <row r="123" spans="1:10" x14ac:dyDescent="0.25">
      <c r="A123">
        <v>6</v>
      </c>
      <c r="B123">
        <v>100</v>
      </c>
      <c r="C123">
        <v>30</v>
      </c>
      <c r="D123" t="s">
        <v>10</v>
      </c>
      <c r="E123" t="s">
        <v>9</v>
      </c>
      <c r="F123" t="s">
        <v>9</v>
      </c>
      <c r="G123">
        <v>0</v>
      </c>
      <c r="H123">
        <v>1</v>
      </c>
      <c r="I123">
        <f t="shared" si="5"/>
        <v>1</v>
      </c>
      <c r="J123">
        <f t="shared" si="4"/>
        <v>0</v>
      </c>
    </row>
    <row r="124" spans="1:10" x14ac:dyDescent="0.25">
      <c r="A124">
        <v>6</v>
      </c>
      <c r="B124">
        <v>100</v>
      </c>
      <c r="C124">
        <v>130</v>
      </c>
      <c r="D124" t="s">
        <v>10</v>
      </c>
      <c r="E124" t="s">
        <v>10</v>
      </c>
      <c r="F124" t="s">
        <v>9</v>
      </c>
      <c r="G124">
        <v>0</v>
      </c>
      <c r="H124">
        <v>1</v>
      </c>
      <c r="I124">
        <f t="shared" si="5"/>
        <v>1</v>
      </c>
      <c r="J124">
        <f t="shared" si="4"/>
        <v>0</v>
      </c>
    </row>
    <row r="125" spans="1:10" x14ac:dyDescent="0.25">
      <c r="A125">
        <v>6</v>
      </c>
      <c r="B125">
        <v>100</v>
      </c>
      <c r="C125">
        <v>37</v>
      </c>
      <c r="D125" t="s">
        <v>10</v>
      </c>
      <c r="E125" t="s">
        <v>10</v>
      </c>
      <c r="F125" t="s">
        <v>9</v>
      </c>
      <c r="G125">
        <v>0</v>
      </c>
      <c r="H125">
        <v>1</v>
      </c>
      <c r="I125">
        <f t="shared" si="5"/>
        <v>1</v>
      </c>
      <c r="J125">
        <f t="shared" si="4"/>
        <v>0</v>
      </c>
    </row>
    <row r="126" spans="1:10" x14ac:dyDescent="0.25">
      <c r="A126">
        <v>6</v>
      </c>
      <c r="B126">
        <v>100</v>
      </c>
      <c r="C126">
        <v>132</v>
      </c>
      <c r="D126" t="s">
        <v>10</v>
      </c>
      <c r="E126" t="s">
        <v>10</v>
      </c>
      <c r="F126" t="s">
        <v>9</v>
      </c>
      <c r="G126">
        <v>1</v>
      </c>
      <c r="H126">
        <v>0</v>
      </c>
      <c r="I126">
        <f t="shared" si="5"/>
        <v>1</v>
      </c>
      <c r="J126">
        <f t="shared" si="4"/>
        <v>100</v>
      </c>
    </row>
    <row r="127" spans="1:10" x14ac:dyDescent="0.25">
      <c r="A127">
        <v>6</v>
      </c>
      <c r="B127">
        <v>100</v>
      </c>
      <c r="C127">
        <v>133</v>
      </c>
      <c r="D127" t="s">
        <v>10</v>
      </c>
      <c r="E127" t="s">
        <v>10</v>
      </c>
      <c r="F127" t="s">
        <v>9</v>
      </c>
      <c r="G127">
        <v>1</v>
      </c>
      <c r="H127">
        <v>0</v>
      </c>
      <c r="I127">
        <f t="shared" si="5"/>
        <v>1</v>
      </c>
      <c r="J127">
        <f t="shared" si="4"/>
        <v>100</v>
      </c>
    </row>
    <row r="128" spans="1:10" x14ac:dyDescent="0.25">
      <c r="A128">
        <v>6</v>
      </c>
      <c r="B128">
        <v>100</v>
      </c>
      <c r="C128">
        <v>126</v>
      </c>
      <c r="D128" t="s">
        <v>10</v>
      </c>
      <c r="E128" t="s">
        <v>10</v>
      </c>
      <c r="F128" t="s">
        <v>9</v>
      </c>
      <c r="G128">
        <v>1</v>
      </c>
      <c r="H128">
        <v>0</v>
      </c>
      <c r="I128">
        <f t="shared" si="5"/>
        <v>1</v>
      </c>
      <c r="J128">
        <f t="shared" si="4"/>
        <v>100</v>
      </c>
    </row>
    <row r="129" spans="1:10" x14ac:dyDescent="0.25">
      <c r="A129">
        <v>7</v>
      </c>
      <c r="B129">
        <v>100</v>
      </c>
      <c r="C129">
        <v>23</v>
      </c>
      <c r="D129" t="s">
        <v>9</v>
      </c>
      <c r="E129" t="s">
        <v>10</v>
      </c>
      <c r="F129" t="s">
        <v>9</v>
      </c>
      <c r="G129">
        <v>1</v>
      </c>
      <c r="H129">
        <v>0</v>
      </c>
      <c r="I129">
        <f t="shared" si="5"/>
        <v>1</v>
      </c>
      <c r="J129">
        <f t="shared" si="4"/>
        <v>100</v>
      </c>
    </row>
    <row r="130" spans="1:10" x14ac:dyDescent="0.25">
      <c r="A130">
        <v>7</v>
      </c>
      <c r="B130">
        <v>100</v>
      </c>
      <c r="C130">
        <v>15</v>
      </c>
      <c r="D130" t="s">
        <v>10</v>
      </c>
      <c r="E130" t="s">
        <v>9</v>
      </c>
      <c r="F130" t="s">
        <v>9</v>
      </c>
      <c r="G130">
        <v>1</v>
      </c>
      <c r="H130">
        <v>0</v>
      </c>
      <c r="I130">
        <f t="shared" ref="I130:I161" si="6">G130+H130</f>
        <v>1</v>
      </c>
      <c r="J130">
        <f t="shared" si="4"/>
        <v>100</v>
      </c>
    </row>
    <row r="131" spans="1:10" x14ac:dyDescent="0.25">
      <c r="A131">
        <v>7</v>
      </c>
      <c r="B131">
        <v>100</v>
      </c>
      <c r="C131">
        <v>37</v>
      </c>
      <c r="D131" t="s">
        <v>10</v>
      </c>
      <c r="E131" t="s">
        <v>10</v>
      </c>
      <c r="F131" t="s">
        <v>9</v>
      </c>
      <c r="G131">
        <v>1</v>
      </c>
      <c r="H131">
        <v>0</v>
      </c>
      <c r="I131">
        <f t="shared" si="6"/>
        <v>1</v>
      </c>
      <c r="J131">
        <f t="shared" ref="J131:J192" si="7">(G131/I131)*100</f>
        <v>100</v>
      </c>
    </row>
    <row r="132" spans="1:10" x14ac:dyDescent="0.25">
      <c r="A132">
        <v>7</v>
      </c>
      <c r="B132">
        <v>100</v>
      </c>
      <c r="C132">
        <v>74</v>
      </c>
      <c r="D132" t="s">
        <v>10</v>
      </c>
      <c r="E132" t="s">
        <v>10</v>
      </c>
      <c r="F132" t="s">
        <v>9</v>
      </c>
      <c r="G132">
        <v>0</v>
      </c>
      <c r="H132">
        <v>1</v>
      </c>
      <c r="I132">
        <f t="shared" si="6"/>
        <v>1</v>
      </c>
      <c r="J132">
        <f t="shared" si="7"/>
        <v>0</v>
      </c>
    </row>
    <row r="133" spans="1:10" x14ac:dyDescent="0.25">
      <c r="A133">
        <v>7</v>
      </c>
      <c r="B133">
        <v>100</v>
      </c>
      <c r="C133">
        <v>75</v>
      </c>
      <c r="D133" t="s">
        <v>10</v>
      </c>
      <c r="E133" t="s">
        <v>10</v>
      </c>
      <c r="F133" t="s">
        <v>9</v>
      </c>
      <c r="G133">
        <v>0</v>
      </c>
      <c r="H133">
        <v>1</v>
      </c>
      <c r="I133">
        <f t="shared" si="6"/>
        <v>1</v>
      </c>
      <c r="J133">
        <f t="shared" si="7"/>
        <v>0</v>
      </c>
    </row>
    <row r="134" spans="1:10" x14ac:dyDescent="0.25">
      <c r="A134">
        <v>7</v>
      </c>
      <c r="B134">
        <v>100</v>
      </c>
      <c r="C134">
        <v>18</v>
      </c>
      <c r="D134" t="s">
        <v>10</v>
      </c>
      <c r="E134" t="s">
        <v>10</v>
      </c>
      <c r="F134" t="s">
        <v>9</v>
      </c>
      <c r="G134">
        <v>1</v>
      </c>
      <c r="H134">
        <v>0</v>
      </c>
      <c r="I134">
        <f t="shared" si="6"/>
        <v>1</v>
      </c>
      <c r="J134">
        <f t="shared" si="7"/>
        <v>100</v>
      </c>
    </row>
    <row r="135" spans="1:10" x14ac:dyDescent="0.25">
      <c r="A135">
        <v>7</v>
      </c>
      <c r="B135">
        <v>100</v>
      </c>
      <c r="C135">
        <v>27</v>
      </c>
      <c r="D135" t="s">
        <v>10</v>
      </c>
      <c r="E135" t="s">
        <v>10</v>
      </c>
      <c r="F135" t="s">
        <v>9</v>
      </c>
      <c r="G135">
        <v>0</v>
      </c>
      <c r="H135">
        <v>1</v>
      </c>
      <c r="I135">
        <f t="shared" si="6"/>
        <v>1</v>
      </c>
      <c r="J135">
        <f t="shared" si="7"/>
        <v>0</v>
      </c>
    </row>
    <row r="136" spans="1:10" x14ac:dyDescent="0.25">
      <c r="A136">
        <v>7</v>
      </c>
      <c r="B136">
        <v>300</v>
      </c>
      <c r="C136">
        <v>14</v>
      </c>
      <c r="D136" t="s">
        <v>9</v>
      </c>
      <c r="E136" t="s">
        <v>10</v>
      </c>
      <c r="F136" t="s">
        <v>9</v>
      </c>
      <c r="G136">
        <v>0</v>
      </c>
      <c r="H136">
        <v>1</v>
      </c>
      <c r="I136">
        <f t="shared" si="6"/>
        <v>1</v>
      </c>
      <c r="J136">
        <f t="shared" si="7"/>
        <v>0</v>
      </c>
    </row>
    <row r="137" spans="1:10" x14ac:dyDescent="0.25">
      <c r="A137">
        <v>7</v>
      </c>
      <c r="B137">
        <v>300</v>
      </c>
      <c r="C137">
        <v>18</v>
      </c>
      <c r="D137" t="s">
        <v>9</v>
      </c>
      <c r="E137" t="s">
        <v>10</v>
      </c>
      <c r="F137" t="s">
        <v>9</v>
      </c>
      <c r="G137">
        <v>0</v>
      </c>
      <c r="H137">
        <v>1</v>
      </c>
      <c r="I137">
        <f t="shared" si="6"/>
        <v>1</v>
      </c>
      <c r="J137">
        <f t="shared" si="7"/>
        <v>0</v>
      </c>
    </row>
    <row r="138" spans="1:10" x14ac:dyDescent="0.25">
      <c r="A138">
        <v>7</v>
      </c>
      <c r="B138">
        <v>300</v>
      </c>
      <c r="C138">
        <v>72</v>
      </c>
      <c r="D138" t="s">
        <v>10</v>
      </c>
      <c r="E138" t="s">
        <v>10</v>
      </c>
      <c r="F138" t="s">
        <v>9</v>
      </c>
      <c r="G138">
        <v>1</v>
      </c>
      <c r="H138">
        <v>0</v>
      </c>
      <c r="I138">
        <f t="shared" si="6"/>
        <v>1</v>
      </c>
      <c r="J138">
        <f t="shared" si="7"/>
        <v>100</v>
      </c>
    </row>
    <row r="139" spans="1:10" x14ac:dyDescent="0.25">
      <c r="A139">
        <v>7</v>
      </c>
      <c r="B139">
        <v>300</v>
      </c>
      <c r="C139">
        <v>14</v>
      </c>
      <c r="D139" t="s">
        <v>10</v>
      </c>
      <c r="E139" t="s">
        <v>10</v>
      </c>
      <c r="F139" t="s">
        <v>9</v>
      </c>
      <c r="G139">
        <v>0</v>
      </c>
      <c r="H139">
        <v>1</v>
      </c>
      <c r="I139">
        <f t="shared" si="6"/>
        <v>1</v>
      </c>
      <c r="J139">
        <f t="shared" si="7"/>
        <v>0</v>
      </c>
    </row>
    <row r="140" spans="1:10" x14ac:dyDescent="0.25">
      <c r="A140">
        <v>8</v>
      </c>
      <c r="B140">
        <v>100</v>
      </c>
      <c r="C140">
        <v>50</v>
      </c>
      <c r="D140" t="s">
        <v>9</v>
      </c>
      <c r="E140" t="s">
        <v>10</v>
      </c>
      <c r="F140" t="s">
        <v>9</v>
      </c>
      <c r="G140">
        <v>1</v>
      </c>
      <c r="H140">
        <v>0</v>
      </c>
      <c r="I140">
        <f t="shared" si="6"/>
        <v>1</v>
      </c>
      <c r="J140">
        <f t="shared" si="7"/>
        <v>100</v>
      </c>
    </row>
    <row r="141" spans="1:10" x14ac:dyDescent="0.25">
      <c r="A141">
        <v>8</v>
      </c>
      <c r="B141">
        <v>100</v>
      </c>
      <c r="C141">
        <v>192</v>
      </c>
      <c r="D141" t="s">
        <v>9</v>
      </c>
      <c r="E141" t="s">
        <v>9</v>
      </c>
      <c r="F141" t="s">
        <v>9</v>
      </c>
      <c r="G141">
        <v>1</v>
      </c>
      <c r="H141">
        <v>0</v>
      </c>
      <c r="I141">
        <f t="shared" si="6"/>
        <v>1</v>
      </c>
      <c r="J141">
        <f t="shared" si="7"/>
        <v>100</v>
      </c>
    </row>
    <row r="142" spans="1:10" x14ac:dyDescent="0.25">
      <c r="A142">
        <v>8</v>
      </c>
      <c r="B142">
        <v>100</v>
      </c>
      <c r="C142">
        <v>193</v>
      </c>
      <c r="D142" t="s">
        <v>9</v>
      </c>
      <c r="E142" t="s">
        <v>10</v>
      </c>
      <c r="F142" t="s">
        <v>9</v>
      </c>
      <c r="G142">
        <v>1</v>
      </c>
      <c r="H142">
        <v>0</v>
      </c>
      <c r="I142">
        <f t="shared" si="6"/>
        <v>1</v>
      </c>
      <c r="J142">
        <f t="shared" si="7"/>
        <v>100</v>
      </c>
    </row>
    <row r="143" spans="1:10" x14ac:dyDescent="0.25">
      <c r="A143">
        <v>8</v>
      </c>
      <c r="B143">
        <v>100</v>
      </c>
      <c r="C143">
        <v>200</v>
      </c>
      <c r="D143" t="s">
        <v>10</v>
      </c>
      <c r="E143" t="s">
        <v>10</v>
      </c>
      <c r="F143" t="s">
        <v>9</v>
      </c>
      <c r="G143">
        <v>1</v>
      </c>
      <c r="H143">
        <v>0</v>
      </c>
      <c r="I143">
        <f t="shared" si="6"/>
        <v>1</v>
      </c>
      <c r="J143">
        <f t="shared" si="7"/>
        <v>100</v>
      </c>
    </row>
    <row r="144" spans="1:10" x14ac:dyDescent="0.25">
      <c r="A144">
        <v>8</v>
      </c>
      <c r="B144">
        <v>100</v>
      </c>
      <c r="C144">
        <v>201</v>
      </c>
      <c r="D144" t="s">
        <v>10</v>
      </c>
      <c r="E144" t="s">
        <v>10</v>
      </c>
      <c r="F144" t="s">
        <v>9</v>
      </c>
      <c r="G144">
        <v>1</v>
      </c>
      <c r="H144">
        <v>0</v>
      </c>
      <c r="I144">
        <f t="shared" si="6"/>
        <v>1</v>
      </c>
      <c r="J144">
        <f t="shared" si="7"/>
        <v>100</v>
      </c>
    </row>
    <row r="145" spans="1:10" x14ac:dyDescent="0.25">
      <c r="A145">
        <v>8</v>
      </c>
      <c r="B145">
        <v>100</v>
      </c>
      <c r="C145">
        <v>202</v>
      </c>
      <c r="D145" t="s">
        <v>10</v>
      </c>
      <c r="E145" t="s">
        <v>10</v>
      </c>
      <c r="F145" t="s">
        <v>9</v>
      </c>
      <c r="G145">
        <v>1</v>
      </c>
      <c r="H145">
        <v>0</v>
      </c>
      <c r="I145">
        <f t="shared" si="6"/>
        <v>1</v>
      </c>
      <c r="J145">
        <f t="shared" si="7"/>
        <v>100</v>
      </c>
    </row>
    <row r="146" spans="1:10" x14ac:dyDescent="0.25">
      <c r="A146">
        <v>8</v>
      </c>
      <c r="B146">
        <v>100</v>
      </c>
      <c r="C146">
        <v>203</v>
      </c>
      <c r="D146" t="s">
        <v>10</v>
      </c>
      <c r="E146" t="s">
        <v>10</v>
      </c>
      <c r="F146" t="s">
        <v>9</v>
      </c>
      <c r="G146">
        <v>1</v>
      </c>
      <c r="H146">
        <v>0</v>
      </c>
      <c r="I146">
        <f t="shared" si="6"/>
        <v>1</v>
      </c>
      <c r="J146">
        <f t="shared" si="7"/>
        <v>100</v>
      </c>
    </row>
    <row r="147" spans="1:10" x14ac:dyDescent="0.25">
      <c r="A147">
        <v>8</v>
      </c>
      <c r="B147">
        <v>100</v>
      </c>
      <c r="C147">
        <v>205</v>
      </c>
      <c r="D147" t="s">
        <v>10</v>
      </c>
      <c r="E147" t="s">
        <v>10</v>
      </c>
      <c r="F147" t="s">
        <v>9</v>
      </c>
      <c r="G147">
        <v>1</v>
      </c>
      <c r="H147">
        <v>0</v>
      </c>
      <c r="I147">
        <f t="shared" si="6"/>
        <v>1</v>
      </c>
      <c r="J147">
        <f t="shared" si="7"/>
        <v>100</v>
      </c>
    </row>
    <row r="148" spans="1:10" x14ac:dyDescent="0.25">
      <c r="A148">
        <v>8</v>
      </c>
      <c r="B148">
        <v>300</v>
      </c>
      <c r="C148">
        <v>207</v>
      </c>
      <c r="D148" t="s">
        <v>9</v>
      </c>
      <c r="E148" t="s">
        <v>10</v>
      </c>
      <c r="F148" t="s">
        <v>9</v>
      </c>
      <c r="G148">
        <v>0</v>
      </c>
      <c r="H148">
        <v>1</v>
      </c>
      <c r="I148">
        <f t="shared" si="6"/>
        <v>1</v>
      </c>
      <c r="J148">
        <f t="shared" si="7"/>
        <v>0</v>
      </c>
    </row>
    <row r="149" spans="1:10" x14ac:dyDescent="0.25">
      <c r="A149">
        <v>8</v>
      </c>
      <c r="B149">
        <v>300</v>
      </c>
      <c r="C149">
        <v>217</v>
      </c>
      <c r="D149" t="s">
        <v>9</v>
      </c>
      <c r="E149" t="s">
        <v>10</v>
      </c>
      <c r="F149" t="s">
        <v>9</v>
      </c>
      <c r="G149">
        <v>0</v>
      </c>
      <c r="H149">
        <v>1</v>
      </c>
      <c r="I149">
        <f t="shared" si="6"/>
        <v>1</v>
      </c>
      <c r="J149">
        <f t="shared" si="7"/>
        <v>0</v>
      </c>
    </row>
    <row r="150" spans="1:10" x14ac:dyDescent="0.25">
      <c r="A150">
        <v>8</v>
      </c>
      <c r="B150">
        <v>300</v>
      </c>
      <c r="C150">
        <v>220</v>
      </c>
      <c r="D150" t="s">
        <v>10</v>
      </c>
      <c r="E150" t="s">
        <v>10</v>
      </c>
      <c r="F150" t="s">
        <v>9</v>
      </c>
      <c r="G150">
        <v>0</v>
      </c>
      <c r="H150">
        <v>1</v>
      </c>
      <c r="I150">
        <f t="shared" si="6"/>
        <v>1</v>
      </c>
      <c r="J150">
        <f t="shared" si="7"/>
        <v>0</v>
      </c>
    </row>
    <row r="151" spans="1:10" x14ac:dyDescent="0.25">
      <c r="A151">
        <v>8</v>
      </c>
      <c r="B151">
        <v>300</v>
      </c>
      <c r="C151">
        <v>195</v>
      </c>
      <c r="D151" t="s">
        <v>10</v>
      </c>
      <c r="E151" t="s">
        <v>9</v>
      </c>
      <c r="F151" t="s">
        <v>10</v>
      </c>
      <c r="G151">
        <v>0</v>
      </c>
      <c r="H151">
        <v>1</v>
      </c>
      <c r="I151">
        <f t="shared" si="6"/>
        <v>1</v>
      </c>
      <c r="J151">
        <f t="shared" si="7"/>
        <v>0</v>
      </c>
    </row>
    <row r="152" spans="1:10" x14ac:dyDescent="0.25">
      <c r="A152">
        <v>9</v>
      </c>
      <c r="B152">
        <v>100</v>
      </c>
      <c r="C152">
        <v>2</v>
      </c>
      <c r="D152" t="s">
        <v>10</v>
      </c>
      <c r="E152" t="s">
        <v>10</v>
      </c>
      <c r="F152" t="s">
        <v>9</v>
      </c>
      <c r="G152" s="4">
        <v>1</v>
      </c>
      <c r="H152" s="4">
        <v>0</v>
      </c>
      <c r="I152">
        <f t="shared" si="6"/>
        <v>1</v>
      </c>
      <c r="J152">
        <f t="shared" si="7"/>
        <v>100</v>
      </c>
    </row>
    <row r="153" spans="1:10" x14ac:dyDescent="0.25">
      <c r="A153">
        <v>9</v>
      </c>
      <c r="B153">
        <v>100</v>
      </c>
      <c r="C153">
        <v>17</v>
      </c>
      <c r="D153" t="s">
        <v>10</v>
      </c>
      <c r="E153" t="s">
        <v>10</v>
      </c>
      <c r="F153" t="s">
        <v>9</v>
      </c>
      <c r="G153" s="4">
        <v>1</v>
      </c>
      <c r="H153" s="4">
        <v>0</v>
      </c>
      <c r="I153">
        <f t="shared" si="6"/>
        <v>1</v>
      </c>
      <c r="J153">
        <f t="shared" si="7"/>
        <v>100</v>
      </c>
    </row>
    <row r="154" spans="1:10" x14ac:dyDescent="0.25">
      <c r="A154">
        <v>9</v>
      </c>
      <c r="B154">
        <v>100</v>
      </c>
      <c r="C154">
        <v>43</v>
      </c>
      <c r="D154" t="s">
        <v>10</v>
      </c>
      <c r="E154" t="s">
        <v>10</v>
      </c>
      <c r="F154" t="s">
        <v>9</v>
      </c>
      <c r="G154" s="4">
        <v>1</v>
      </c>
      <c r="H154" s="4">
        <v>0</v>
      </c>
      <c r="I154">
        <f t="shared" si="6"/>
        <v>1</v>
      </c>
      <c r="J154">
        <f t="shared" si="7"/>
        <v>100</v>
      </c>
    </row>
    <row r="155" spans="1:10" x14ac:dyDescent="0.25">
      <c r="A155">
        <v>9</v>
      </c>
      <c r="B155">
        <v>100</v>
      </c>
      <c r="C155">
        <v>65</v>
      </c>
      <c r="D155" t="s">
        <v>10</v>
      </c>
      <c r="E155" t="s">
        <v>10</v>
      </c>
      <c r="F155" t="s">
        <v>9</v>
      </c>
      <c r="G155" s="4">
        <v>1</v>
      </c>
      <c r="H155" s="4">
        <v>0</v>
      </c>
      <c r="I155">
        <f t="shared" si="6"/>
        <v>1</v>
      </c>
      <c r="J155">
        <f t="shared" si="7"/>
        <v>100</v>
      </c>
    </row>
    <row r="156" spans="1:10" x14ac:dyDescent="0.25">
      <c r="A156">
        <v>9</v>
      </c>
      <c r="B156">
        <v>100</v>
      </c>
      <c r="C156">
        <v>107</v>
      </c>
      <c r="D156" t="s">
        <v>10</v>
      </c>
      <c r="E156" t="s">
        <v>10</v>
      </c>
      <c r="F156" t="s">
        <v>9</v>
      </c>
      <c r="G156" s="4">
        <v>1</v>
      </c>
      <c r="H156" s="4">
        <v>0</v>
      </c>
      <c r="I156">
        <f t="shared" si="6"/>
        <v>1</v>
      </c>
      <c r="J156">
        <f t="shared" si="7"/>
        <v>100</v>
      </c>
    </row>
    <row r="157" spans="1:10" x14ac:dyDescent="0.25">
      <c r="A157">
        <v>9</v>
      </c>
      <c r="B157">
        <v>300</v>
      </c>
      <c r="C157">
        <v>85</v>
      </c>
      <c r="D157" t="s">
        <v>9</v>
      </c>
      <c r="E157" t="s">
        <v>10</v>
      </c>
      <c r="F157" t="s">
        <v>9</v>
      </c>
      <c r="G157" s="4">
        <v>1</v>
      </c>
      <c r="H157" s="4">
        <v>0</v>
      </c>
      <c r="I157">
        <f t="shared" si="6"/>
        <v>1</v>
      </c>
      <c r="J157">
        <f t="shared" si="7"/>
        <v>100</v>
      </c>
    </row>
    <row r="158" spans="1:10" x14ac:dyDescent="0.25">
      <c r="A158">
        <v>9</v>
      </c>
      <c r="B158">
        <v>300</v>
      </c>
      <c r="C158">
        <v>64</v>
      </c>
      <c r="D158" t="s">
        <v>9</v>
      </c>
      <c r="E158" t="s">
        <v>10</v>
      </c>
      <c r="F158" t="s">
        <v>9</v>
      </c>
      <c r="G158" s="4">
        <v>1</v>
      </c>
      <c r="H158" s="4">
        <v>0</v>
      </c>
      <c r="I158">
        <f t="shared" si="6"/>
        <v>1</v>
      </c>
      <c r="J158">
        <f t="shared" si="7"/>
        <v>100</v>
      </c>
    </row>
    <row r="159" spans="1:10" x14ac:dyDescent="0.25">
      <c r="A159">
        <v>9</v>
      </c>
      <c r="B159">
        <v>300</v>
      </c>
      <c r="C159">
        <v>2</v>
      </c>
      <c r="D159" t="s">
        <v>9</v>
      </c>
      <c r="E159" t="s">
        <v>10</v>
      </c>
      <c r="F159" t="s">
        <v>9</v>
      </c>
      <c r="G159" s="4">
        <v>1</v>
      </c>
      <c r="H159" s="4">
        <v>0</v>
      </c>
      <c r="I159">
        <f t="shared" si="6"/>
        <v>1</v>
      </c>
      <c r="J159">
        <f t="shared" si="7"/>
        <v>100</v>
      </c>
    </row>
    <row r="160" spans="1:10" x14ac:dyDescent="0.25">
      <c r="A160">
        <v>9</v>
      </c>
      <c r="B160">
        <v>300</v>
      </c>
      <c r="C160">
        <v>6</v>
      </c>
      <c r="D160" t="s">
        <v>9</v>
      </c>
      <c r="E160" t="s">
        <v>10</v>
      </c>
      <c r="F160" t="s">
        <v>9</v>
      </c>
      <c r="G160" s="4">
        <v>1</v>
      </c>
      <c r="H160" s="4">
        <v>0</v>
      </c>
      <c r="I160">
        <f t="shared" si="6"/>
        <v>1</v>
      </c>
      <c r="J160">
        <f t="shared" si="7"/>
        <v>100</v>
      </c>
    </row>
    <row r="161" spans="1:10" x14ac:dyDescent="0.25">
      <c r="A161">
        <v>9</v>
      </c>
      <c r="B161">
        <v>300</v>
      </c>
      <c r="C161">
        <v>43</v>
      </c>
      <c r="D161" t="s">
        <v>9</v>
      </c>
      <c r="E161" t="s">
        <v>9</v>
      </c>
      <c r="F161" t="s">
        <v>9</v>
      </c>
      <c r="G161" s="4">
        <v>1</v>
      </c>
      <c r="H161" s="4">
        <v>0</v>
      </c>
      <c r="I161">
        <f t="shared" si="6"/>
        <v>1</v>
      </c>
      <c r="J161">
        <f t="shared" si="7"/>
        <v>100</v>
      </c>
    </row>
    <row r="162" spans="1:10" x14ac:dyDescent="0.25">
      <c r="A162">
        <v>9</v>
      </c>
      <c r="B162">
        <v>300</v>
      </c>
      <c r="C162">
        <v>106</v>
      </c>
      <c r="D162" t="s">
        <v>9</v>
      </c>
      <c r="E162" t="s">
        <v>10</v>
      </c>
      <c r="F162" t="s">
        <v>9</v>
      </c>
      <c r="G162" s="4">
        <v>1</v>
      </c>
      <c r="H162" s="4">
        <v>0</v>
      </c>
      <c r="I162">
        <f t="shared" ref="I162:I192" si="8">G162+H162</f>
        <v>1</v>
      </c>
      <c r="J162">
        <f t="shared" si="7"/>
        <v>100</v>
      </c>
    </row>
    <row r="163" spans="1:10" x14ac:dyDescent="0.25">
      <c r="A163">
        <v>9</v>
      </c>
      <c r="B163">
        <v>300</v>
      </c>
      <c r="C163">
        <v>107</v>
      </c>
      <c r="D163" t="s">
        <v>10</v>
      </c>
      <c r="E163" t="s">
        <v>9</v>
      </c>
      <c r="F163" t="s">
        <v>9</v>
      </c>
      <c r="G163" s="4">
        <v>1</v>
      </c>
      <c r="H163" s="4">
        <v>0</v>
      </c>
      <c r="I163">
        <f t="shared" si="8"/>
        <v>1</v>
      </c>
      <c r="J163">
        <f t="shared" si="7"/>
        <v>100</v>
      </c>
    </row>
    <row r="164" spans="1:10" x14ac:dyDescent="0.25">
      <c r="A164">
        <v>9</v>
      </c>
      <c r="B164">
        <v>300</v>
      </c>
      <c r="C164">
        <v>108</v>
      </c>
      <c r="D164" t="s">
        <v>10</v>
      </c>
      <c r="E164" t="s">
        <v>10</v>
      </c>
      <c r="F164" t="s">
        <v>9</v>
      </c>
      <c r="G164" s="4">
        <v>1</v>
      </c>
      <c r="H164" s="4">
        <v>0</v>
      </c>
      <c r="I164">
        <f t="shared" si="8"/>
        <v>1</v>
      </c>
      <c r="J164">
        <f t="shared" si="7"/>
        <v>100</v>
      </c>
    </row>
    <row r="165" spans="1:10" x14ac:dyDescent="0.25">
      <c r="A165">
        <v>9</v>
      </c>
      <c r="B165">
        <v>300</v>
      </c>
      <c r="C165">
        <v>27</v>
      </c>
      <c r="D165" t="s">
        <v>10</v>
      </c>
      <c r="E165" t="s">
        <v>10</v>
      </c>
      <c r="F165" t="s">
        <v>9</v>
      </c>
      <c r="G165" s="4">
        <v>1</v>
      </c>
      <c r="H165" s="4">
        <v>0</v>
      </c>
      <c r="I165">
        <f t="shared" si="8"/>
        <v>1</v>
      </c>
      <c r="J165">
        <f t="shared" si="7"/>
        <v>100</v>
      </c>
    </row>
    <row r="166" spans="1:10" x14ac:dyDescent="0.25">
      <c r="A166">
        <v>9</v>
      </c>
      <c r="B166">
        <v>300</v>
      </c>
      <c r="C166">
        <v>82</v>
      </c>
      <c r="D166" t="s">
        <v>10</v>
      </c>
      <c r="E166" t="s">
        <v>10</v>
      </c>
      <c r="F166" t="s">
        <v>9</v>
      </c>
      <c r="G166" s="4">
        <v>1</v>
      </c>
      <c r="H166" s="4">
        <v>0</v>
      </c>
      <c r="I166">
        <f t="shared" si="8"/>
        <v>1</v>
      </c>
      <c r="J166">
        <f t="shared" si="7"/>
        <v>100</v>
      </c>
    </row>
    <row r="167" spans="1:10" x14ac:dyDescent="0.25">
      <c r="A167">
        <v>9</v>
      </c>
      <c r="B167">
        <v>300</v>
      </c>
      <c r="C167">
        <v>66</v>
      </c>
      <c r="D167" t="s">
        <v>10</v>
      </c>
      <c r="E167" t="s">
        <v>10</v>
      </c>
      <c r="F167" t="s">
        <v>9</v>
      </c>
      <c r="G167" s="4">
        <v>1</v>
      </c>
      <c r="H167" s="4">
        <v>0</v>
      </c>
      <c r="I167">
        <f t="shared" si="8"/>
        <v>1</v>
      </c>
      <c r="J167">
        <f t="shared" si="7"/>
        <v>100</v>
      </c>
    </row>
    <row r="168" spans="1:10" x14ac:dyDescent="0.25">
      <c r="A168">
        <v>9</v>
      </c>
      <c r="B168">
        <v>300</v>
      </c>
      <c r="C168">
        <v>85</v>
      </c>
      <c r="D168" t="s">
        <v>10</v>
      </c>
      <c r="E168" t="s">
        <v>10</v>
      </c>
      <c r="F168" t="s">
        <v>9</v>
      </c>
      <c r="G168" s="4">
        <v>1</v>
      </c>
      <c r="H168" s="4">
        <v>0</v>
      </c>
      <c r="I168">
        <f t="shared" si="8"/>
        <v>1</v>
      </c>
      <c r="J168">
        <f t="shared" si="7"/>
        <v>100</v>
      </c>
    </row>
    <row r="169" spans="1:10" x14ac:dyDescent="0.25">
      <c r="A169">
        <v>9</v>
      </c>
      <c r="B169">
        <v>300</v>
      </c>
      <c r="C169">
        <v>84</v>
      </c>
      <c r="D169" t="s">
        <v>10</v>
      </c>
      <c r="E169" t="s">
        <v>10</v>
      </c>
      <c r="F169" t="s">
        <v>9</v>
      </c>
      <c r="G169" s="4">
        <v>1</v>
      </c>
      <c r="H169" s="4">
        <v>0</v>
      </c>
      <c r="I169">
        <f t="shared" si="8"/>
        <v>1</v>
      </c>
      <c r="J169">
        <f t="shared" si="7"/>
        <v>100</v>
      </c>
    </row>
    <row r="170" spans="1:10" x14ac:dyDescent="0.25">
      <c r="A170">
        <v>9</v>
      </c>
      <c r="B170">
        <v>300</v>
      </c>
      <c r="C170">
        <v>30</v>
      </c>
      <c r="D170" t="s">
        <v>10</v>
      </c>
      <c r="E170" t="s">
        <v>10</v>
      </c>
      <c r="F170" t="s">
        <v>9</v>
      </c>
      <c r="G170" s="4">
        <v>1</v>
      </c>
      <c r="H170" s="4">
        <v>0</v>
      </c>
      <c r="I170">
        <f t="shared" si="8"/>
        <v>1</v>
      </c>
      <c r="J170">
        <f t="shared" si="7"/>
        <v>100</v>
      </c>
    </row>
    <row r="171" spans="1:10" x14ac:dyDescent="0.25">
      <c r="A171">
        <v>10</v>
      </c>
      <c r="B171">
        <v>100</v>
      </c>
      <c r="C171">
        <v>85</v>
      </c>
      <c r="D171" t="s">
        <v>9</v>
      </c>
      <c r="E171" t="s">
        <v>9</v>
      </c>
      <c r="F171" t="s">
        <v>9</v>
      </c>
      <c r="G171">
        <v>1</v>
      </c>
      <c r="H171">
        <v>0</v>
      </c>
      <c r="I171">
        <f t="shared" si="8"/>
        <v>1</v>
      </c>
      <c r="J171">
        <f t="shared" si="7"/>
        <v>100</v>
      </c>
    </row>
    <row r="172" spans="1:10" x14ac:dyDescent="0.25">
      <c r="A172">
        <v>10</v>
      </c>
      <c r="B172">
        <v>100</v>
      </c>
      <c r="C172">
        <v>6</v>
      </c>
      <c r="D172" t="s">
        <v>9</v>
      </c>
      <c r="E172" t="s">
        <v>10</v>
      </c>
      <c r="F172" t="s">
        <v>9</v>
      </c>
      <c r="G172">
        <v>0</v>
      </c>
      <c r="H172">
        <v>1</v>
      </c>
      <c r="I172">
        <f t="shared" si="8"/>
        <v>1</v>
      </c>
      <c r="J172">
        <f t="shared" si="7"/>
        <v>0</v>
      </c>
    </row>
    <row r="173" spans="1:10" x14ac:dyDescent="0.25">
      <c r="A173">
        <v>10</v>
      </c>
      <c r="B173">
        <v>100</v>
      </c>
      <c r="C173">
        <v>89</v>
      </c>
      <c r="D173" t="s">
        <v>10</v>
      </c>
      <c r="E173" t="s">
        <v>10</v>
      </c>
      <c r="F173" t="s">
        <v>9</v>
      </c>
      <c r="G173">
        <v>1</v>
      </c>
      <c r="H173">
        <v>0</v>
      </c>
      <c r="I173">
        <f t="shared" si="8"/>
        <v>1</v>
      </c>
      <c r="J173">
        <f t="shared" si="7"/>
        <v>100</v>
      </c>
    </row>
    <row r="174" spans="1:10" x14ac:dyDescent="0.25">
      <c r="A174">
        <v>10</v>
      </c>
      <c r="B174">
        <v>100</v>
      </c>
      <c r="C174">
        <v>93</v>
      </c>
      <c r="D174" t="s">
        <v>10</v>
      </c>
      <c r="E174" t="s">
        <v>10</v>
      </c>
      <c r="F174" t="s">
        <v>9</v>
      </c>
      <c r="G174">
        <v>1</v>
      </c>
      <c r="H174">
        <v>0</v>
      </c>
      <c r="I174">
        <f t="shared" si="8"/>
        <v>1</v>
      </c>
      <c r="J174">
        <f t="shared" si="7"/>
        <v>100</v>
      </c>
    </row>
    <row r="175" spans="1:10" x14ac:dyDescent="0.25">
      <c r="A175">
        <v>10</v>
      </c>
      <c r="B175">
        <v>100</v>
      </c>
      <c r="C175">
        <v>94</v>
      </c>
      <c r="D175" t="s">
        <v>10</v>
      </c>
      <c r="E175" t="s">
        <v>10</v>
      </c>
      <c r="F175" t="s">
        <v>9</v>
      </c>
      <c r="G175">
        <v>1</v>
      </c>
      <c r="H175">
        <v>0</v>
      </c>
      <c r="I175">
        <f t="shared" si="8"/>
        <v>1</v>
      </c>
      <c r="J175">
        <f t="shared" si="7"/>
        <v>100</v>
      </c>
    </row>
    <row r="176" spans="1:10" x14ac:dyDescent="0.25">
      <c r="A176">
        <v>10</v>
      </c>
      <c r="B176">
        <v>100</v>
      </c>
      <c r="C176">
        <v>58</v>
      </c>
      <c r="D176" t="s">
        <v>10</v>
      </c>
      <c r="E176" t="s">
        <v>10</v>
      </c>
      <c r="F176" t="s">
        <v>9</v>
      </c>
      <c r="G176">
        <v>1</v>
      </c>
      <c r="H176">
        <v>0</v>
      </c>
      <c r="I176">
        <f t="shared" si="8"/>
        <v>1</v>
      </c>
      <c r="J176">
        <f t="shared" si="7"/>
        <v>100</v>
      </c>
    </row>
    <row r="177" spans="1:10" x14ac:dyDescent="0.25">
      <c r="A177">
        <v>10</v>
      </c>
      <c r="B177">
        <v>100</v>
      </c>
      <c r="C177">
        <v>95</v>
      </c>
      <c r="D177" t="s">
        <v>10</v>
      </c>
      <c r="E177" t="s">
        <v>10</v>
      </c>
      <c r="F177" t="s">
        <v>9</v>
      </c>
      <c r="G177">
        <v>1</v>
      </c>
      <c r="H177">
        <v>0</v>
      </c>
      <c r="I177">
        <f t="shared" si="8"/>
        <v>1</v>
      </c>
      <c r="J177">
        <f t="shared" si="7"/>
        <v>100</v>
      </c>
    </row>
    <row r="178" spans="1:10" x14ac:dyDescent="0.25">
      <c r="A178">
        <v>10</v>
      </c>
      <c r="B178">
        <v>100</v>
      </c>
      <c r="C178">
        <v>96</v>
      </c>
      <c r="D178" t="s">
        <v>10</v>
      </c>
      <c r="E178" t="s">
        <v>10</v>
      </c>
      <c r="F178" t="s">
        <v>9</v>
      </c>
      <c r="G178">
        <v>0</v>
      </c>
      <c r="H178">
        <v>1</v>
      </c>
      <c r="I178">
        <f t="shared" si="8"/>
        <v>1</v>
      </c>
      <c r="J178">
        <f t="shared" si="7"/>
        <v>0</v>
      </c>
    </row>
    <row r="179" spans="1:10" x14ac:dyDescent="0.25">
      <c r="A179">
        <v>10</v>
      </c>
      <c r="B179">
        <v>100</v>
      </c>
      <c r="C179">
        <v>97</v>
      </c>
      <c r="D179" t="s">
        <v>10</v>
      </c>
      <c r="E179" t="s">
        <v>10</v>
      </c>
      <c r="F179" t="s">
        <v>9</v>
      </c>
      <c r="G179">
        <v>1</v>
      </c>
      <c r="H179">
        <v>0</v>
      </c>
      <c r="I179">
        <f t="shared" si="8"/>
        <v>1</v>
      </c>
      <c r="J179">
        <f t="shared" si="7"/>
        <v>100</v>
      </c>
    </row>
    <row r="180" spans="1:10" x14ac:dyDescent="0.25">
      <c r="A180">
        <v>10</v>
      </c>
      <c r="B180">
        <v>300</v>
      </c>
      <c r="C180">
        <v>51</v>
      </c>
      <c r="D180" t="s">
        <v>9</v>
      </c>
      <c r="E180" t="s">
        <v>9</v>
      </c>
      <c r="F180" t="s">
        <v>9</v>
      </c>
      <c r="G180">
        <v>1</v>
      </c>
      <c r="H180">
        <v>0</v>
      </c>
      <c r="I180">
        <f t="shared" si="8"/>
        <v>1</v>
      </c>
      <c r="J180">
        <f t="shared" si="7"/>
        <v>100</v>
      </c>
    </row>
    <row r="181" spans="1:10" x14ac:dyDescent="0.25">
      <c r="A181">
        <v>10</v>
      </c>
      <c r="B181">
        <v>300</v>
      </c>
      <c r="C181">
        <v>23</v>
      </c>
      <c r="D181" t="s">
        <v>9</v>
      </c>
      <c r="E181" t="s">
        <v>9</v>
      </c>
      <c r="F181" t="s">
        <v>10</v>
      </c>
      <c r="G181">
        <v>0</v>
      </c>
      <c r="H181">
        <v>1</v>
      </c>
      <c r="I181">
        <f t="shared" si="8"/>
        <v>1</v>
      </c>
      <c r="J181">
        <f t="shared" si="7"/>
        <v>0</v>
      </c>
    </row>
    <row r="182" spans="1:10" x14ac:dyDescent="0.25">
      <c r="A182">
        <v>10</v>
      </c>
      <c r="B182">
        <v>300</v>
      </c>
      <c r="C182">
        <v>111</v>
      </c>
      <c r="D182" t="s">
        <v>10</v>
      </c>
      <c r="E182" t="s">
        <v>10</v>
      </c>
      <c r="F182" t="s">
        <v>9</v>
      </c>
      <c r="G182">
        <v>1</v>
      </c>
      <c r="H182">
        <v>0</v>
      </c>
      <c r="I182">
        <f t="shared" si="8"/>
        <v>1</v>
      </c>
      <c r="J182">
        <f t="shared" si="7"/>
        <v>100</v>
      </c>
    </row>
    <row r="183" spans="1:10" x14ac:dyDescent="0.25">
      <c r="A183">
        <v>10</v>
      </c>
      <c r="B183">
        <v>300</v>
      </c>
      <c r="C183">
        <v>113</v>
      </c>
      <c r="D183" t="s">
        <v>10</v>
      </c>
      <c r="E183" t="s">
        <v>10</v>
      </c>
      <c r="F183" t="s">
        <v>9</v>
      </c>
      <c r="G183">
        <v>0</v>
      </c>
      <c r="H183">
        <v>1</v>
      </c>
      <c r="I183">
        <f t="shared" si="8"/>
        <v>1</v>
      </c>
      <c r="J183">
        <f t="shared" si="7"/>
        <v>0</v>
      </c>
    </row>
    <row r="184" spans="1:10" x14ac:dyDescent="0.25">
      <c r="A184">
        <v>10</v>
      </c>
      <c r="B184">
        <v>300</v>
      </c>
      <c r="C184">
        <v>114</v>
      </c>
      <c r="D184" t="s">
        <v>10</v>
      </c>
      <c r="E184" t="s">
        <v>10</v>
      </c>
      <c r="F184" t="s">
        <v>9</v>
      </c>
      <c r="G184">
        <v>1</v>
      </c>
      <c r="H184">
        <v>0</v>
      </c>
      <c r="I184">
        <f t="shared" si="8"/>
        <v>1</v>
      </c>
      <c r="J184">
        <f t="shared" si="7"/>
        <v>100</v>
      </c>
    </row>
    <row r="185" spans="1:10" x14ac:dyDescent="0.25">
      <c r="A185">
        <v>10</v>
      </c>
      <c r="B185">
        <v>300</v>
      </c>
      <c r="C185">
        <v>115</v>
      </c>
      <c r="D185" t="s">
        <v>10</v>
      </c>
      <c r="E185" t="s">
        <v>10</v>
      </c>
      <c r="F185" t="s">
        <v>9</v>
      </c>
      <c r="G185">
        <v>1</v>
      </c>
      <c r="H185">
        <v>0</v>
      </c>
      <c r="I185">
        <f t="shared" si="8"/>
        <v>1</v>
      </c>
      <c r="J185">
        <f t="shared" si="7"/>
        <v>100</v>
      </c>
    </row>
    <row r="186" spans="1:10" x14ac:dyDescent="0.25">
      <c r="A186">
        <v>10</v>
      </c>
      <c r="B186">
        <v>300</v>
      </c>
      <c r="C186">
        <v>117</v>
      </c>
      <c r="D186" t="s">
        <v>10</v>
      </c>
      <c r="E186" t="s">
        <v>10</v>
      </c>
      <c r="F186" t="s">
        <v>9</v>
      </c>
      <c r="G186">
        <v>1</v>
      </c>
      <c r="H186">
        <v>0</v>
      </c>
      <c r="I186">
        <f t="shared" si="8"/>
        <v>1</v>
      </c>
      <c r="J186">
        <f t="shared" si="7"/>
        <v>100</v>
      </c>
    </row>
    <row r="187" spans="1:10" x14ac:dyDescent="0.25">
      <c r="A187">
        <v>10</v>
      </c>
      <c r="B187">
        <v>300</v>
      </c>
      <c r="C187">
        <v>119</v>
      </c>
      <c r="D187" t="s">
        <v>10</v>
      </c>
      <c r="E187" t="s">
        <v>10</v>
      </c>
      <c r="F187" t="s">
        <v>9</v>
      </c>
      <c r="G187">
        <v>1</v>
      </c>
      <c r="H187">
        <v>0</v>
      </c>
      <c r="I187">
        <f t="shared" si="8"/>
        <v>1</v>
      </c>
      <c r="J187">
        <f t="shared" si="7"/>
        <v>100</v>
      </c>
    </row>
    <row r="188" spans="1:10" x14ac:dyDescent="0.25">
      <c r="A188">
        <v>10</v>
      </c>
      <c r="B188">
        <v>300</v>
      </c>
      <c r="C188">
        <v>121</v>
      </c>
      <c r="D188" t="s">
        <v>10</v>
      </c>
      <c r="E188" t="s">
        <v>10</v>
      </c>
      <c r="F188" t="s">
        <v>9</v>
      </c>
      <c r="G188">
        <v>1</v>
      </c>
      <c r="H188">
        <v>0</v>
      </c>
      <c r="I188">
        <f t="shared" si="8"/>
        <v>1</v>
      </c>
      <c r="J188">
        <f t="shared" si="7"/>
        <v>100</v>
      </c>
    </row>
    <row r="189" spans="1:10" x14ac:dyDescent="0.25">
      <c r="A189">
        <v>10</v>
      </c>
      <c r="B189">
        <v>300</v>
      </c>
      <c r="C189">
        <v>34</v>
      </c>
      <c r="D189" t="s">
        <v>10</v>
      </c>
      <c r="E189" t="s">
        <v>10</v>
      </c>
      <c r="F189" t="s">
        <v>9</v>
      </c>
      <c r="G189">
        <v>1</v>
      </c>
      <c r="H189">
        <v>0</v>
      </c>
      <c r="I189">
        <f t="shared" si="8"/>
        <v>1</v>
      </c>
      <c r="J189">
        <f t="shared" si="7"/>
        <v>100</v>
      </c>
    </row>
    <row r="190" spans="1:10" x14ac:dyDescent="0.25">
      <c r="A190">
        <v>10</v>
      </c>
      <c r="B190">
        <v>300</v>
      </c>
      <c r="C190">
        <v>123</v>
      </c>
      <c r="D190" t="s">
        <v>10</v>
      </c>
      <c r="E190" t="s">
        <v>10</v>
      </c>
      <c r="F190" t="s">
        <v>9</v>
      </c>
      <c r="G190">
        <v>0</v>
      </c>
      <c r="H190">
        <v>1</v>
      </c>
      <c r="I190">
        <f t="shared" si="8"/>
        <v>1</v>
      </c>
      <c r="J190">
        <f t="shared" si="7"/>
        <v>0</v>
      </c>
    </row>
    <row r="191" spans="1:10" x14ac:dyDescent="0.25">
      <c r="A191">
        <v>10</v>
      </c>
      <c r="B191">
        <v>300</v>
      </c>
      <c r="C191">
        <v>124</v>
      </c>
      <c r="D191" t="s">
        <v>10</v>
      </c>
      <c r="E191" t="s">
        <v>10</v>
      </c>
      <c r="F191" t="s">
        <v>9</v>
      </c>
      <c r="G191">
        <v>0</v>
      </c>
      <c r="H191">
        <v>1</v>
      </c>
      <c r="I191">
        <f t="shared" si="8"/>
        <v>1</v>
      </c>
      <c r="J191">
        <f t="shared" si="7"/>
        <v>0</v>
      </c>
    </row>
    <row r="192" spans="1:10" x14ac:dyDescent="0.25">
      <c r="A192">
        <v>10</v>
      </c>
      <c r="B192">
        <v>300</v>
      </c>
      <c r="C192">
        <v>58</v>
      </c>
      <c r="D192" t="s">
        <v>10</v>
      </c>
      <c r="E192" t="s">
        <v>10</v>
      </c>
      <c r="F192" t="s">
        <v>9</v>
      </c>
      <c r="G192">
        <v>1</v>
      </c>
      <c r="H192">
        <v>0</v>
      </c>
      <c r="I192">
        <f t="shared" si="8"/>
        <v>1</v>
      </c>
      <c r="J192">
        <f t="shared" si="7"/>
        <v>100</v>
      </c>
    </row>
    <row r="532" spans="7:8" x14ac:dyDescent="0.25">
      <c r="G532" s="4"/>
      <c r="H532" s="4"/>
    </row>
    <row r="533" spans="7:8" x14ac:dyDescent="0.25">
      <c r="G533" s="4"/>
      <c r="H533" s="4"/>
    </row>
    <row r="534" spans="7:8" x14ac:dyDescent="0.25">
      <c r="G534" s="4"/>
      <c r="H534" s="4"/>
    </row>
    <row r="535" spans="7:8" x14ac:dyDescent="0.25">
      <c r="G535" s="4"/>
      <c r="H535" s="4"/>
    </row>
    <row r="536" spans="7:8" x14ac:dyDescent="0.25">
      <c r="G536" s="4"/>
      <c r="H536" s="4"/>
    </row>
    <row r="537" spans="7:8" x14ac:dyDescent="0.25">
      <c r="G537" s="4"/>
      <c r="H537" s="4"/>
    </row>
    <row r="538" spans="7:8" x14ac:dyDescent="0.25">
      <c r="G538" s="4"/>
      <c r="H538" s="4"/>
    </row>
    <row r="539" spans="7:8" x14ac:dyDescent="0.25">
      <c r="G539" s="4"/>
      <c r="H539" s="4"/>
    </row>
    <row r="540" spans="7:8" x14ac:dyDescent="0.25">
      <c r="G540" s="4"/>
      <c r="H540" s="4"/>
    </row>
    <row r="541" spans="7:8" x14ac:dyDescent="0.25">
      <c r="G541" s="4"/>
      <c r="H541" s="4"/>
    </row>
    <row r="542" spans="7:8" x14ac:dyDescent="0.25">
      <c r="G542" s="4"/>
      <c r="H542" s="4"/>
    </row>
    <row r="543" spans="7:8" x14ac:dyDescent="0.25">
      <c r="G543" s="4"/>
      <c r="H543" s="4"/>
    </row>
    <row r="544" spans="7:8" x14ac:dyDescent="0.25">
      <c r="G544" s="4"/>
      <c r="H544" s="4"/>
    </row>
    <row r="545" spans="7:8" x14ac:dyDescent="0.25">
      <c r="G545" s="4"/>
      <c r="H545" s="4"/>
    </row>
    <row r="546" spans="7:8" x14ac:dyDescent="0.25">
      <c r="G546" s="4"/>
      <c r="H546" s="4"/>
    </row>
    <row r="547" spans="7:8" x14ac:dyDescent="0.25">
      <c r="G547" s="4"/>
      <c r="H547" s="4"/>
    </row>
    <row r="548" spans="7:8" x14ac:dyDescent="0.25">
      <c r="G548" s="4"/>
      <c r="H548" s="4"/>
    </row>
    <row r="549" spans="7:8" x14ac:dyDescent="0.25">
      <c r="G549" s="4"/>
      <c r="H549" s="4"/>
    </row>
    <row r="550" spans="7:8" x14ac:dyDescent="0.25">
      <c r="G550" s="4"/>
      <c r="H550" s="4"/>
    </row>
    <row r="551" spans="7:8" x14ac:dyDescent="0.25">
      <c r="G551" s="4"/>
      <c r="H551" s="4"/>
    </row>
    <row r="552" spans="7:8" x14ac:dyDescent="0.25">
      <c r="G552" s="4"/>
      <c r="H552" s="4"/>
    </row>
    <row r="553" spans="7:8" x14ac:dyDescent="0.25">
      <c r="G553" s="4"/>
      <c r="H553" s="4"/>
    </row>
    <row r="554" spans="7:8" x14ac:dyDescent="0.25">
      <c r="G554" s="4"/>
      <c r="H554" s="4"/>
    </row>
    <row r="555" spans="7:8" x14ac:dyDescent="0.25">
      <c r="G555" s="4"/>
      <c r="H555" s="4"/>
    </row>
    <row r="556" spans="7:8" x14ac:dyDescent="0.25">
      <c r="G556" s="4"/>
      <c r="H556" s="4"/>
    </row>
    <row r="557" spans="7:8" x14ac:dyDescent="0.25">
      <c r="G557" s="4"/>
      <c r="H557" s="4"/>
    </row>
    <row r="558" spans="7:8" x14ac:dyDescent="0.25">
      <c r="G558" s="4"/>
      <c r="H558" s="4"/>
    </row>
    <row r="559" spans="7:8" x14ac:dyDescent="0.25">
      <c r="G559" s="4"/>
      <c r="H559" s="4"/>
    </row>
    <row r="560" spans="7:8" x14ac:dyDescent="0.25">
      <c r="G560" s="4"/>
      <c r="H560" s="4"/>
    </row>
    <row r="561" spans="7:8" x14ac:dyDescent="0.25">
      <c r="G561" s="4"/>
      <c r="H561" s="4"/>
    </row>
  </sheetData>
  <sortState ref="A2:J604">
    <sortCondition descending="1" ref="I2:I604"/>
  </sortState>
  <pageMargins left="0.7" right="0.7" top="0.75" bottom="0.75" header="0.3" footer="0.3"/>
  <pageSetup paperSize="9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T192"/>
  <sheetViews>
    <sheetView zoomScale="70" zoomScaleNormal="70" workbookViewId="0">
      <selection activeCell="T29" sqref="T29"/>
    </sheetView>
  </sheetViews>
  <sheetFormatPr defaultRowHeight="15" x14ac:dyDescent="0.25"/>
  <cols>
    <col min="19" max="19" width="9.140625" customWidth="1"/>
  </cols>
  <sheetData>
    <row r="1" spans="1:15" x14ac:dyDescent="0.25">
      <c r="A1" t="s">
        <v>22</v>
      </c>
      <c r="B1" t="s">
        <v>23</v>
      </c>
      <c r="C1" t="s">
        <v>50</v>
      </c>
      <c r="D1" t="s">
        <v>49</v>
      </c>
      <c r="F1" t="s">
        <v>47</v>
      </c>
      <c r="G1" t="s">
        <v>48</v>
      </c>
      <c r="H1" t="s">
        <v>51</v>
      </c>
      <c r="I1" t="s">
        <v>48</v>
      </c>
      <c r="L1" t="s">
        <v>54</v>
      </c>
      <c r="M1" t="s">
        <v>55</v>
      </c>
      <c r="N1" t="s">
        <v>56</v>
      </c>
      <c r="O1" t="s">
        <v>57</v>
      </c>
    </row>
    <row r="2" spans="1:15" x14ac:dyDescent="0.25">
      <c r="A2">
        <v>3</v>
      </c>
      <c r="B2">
        <v>0</v>
      </c>
      <c r="C2">
        <v>0</v>
      </c>
      <c r="D2">
        <v>0</v>
      </c>
      <c r="F2">
        <v>2</v>
      </c>
      <c r="G2">
        <v>1</v>
      </c>
      <c r="H2">
        <v>1</v>
      </c>
      <c r="I2">
        <v>1</v>
      </c>
      <c r="K2" t="s">
        <v>52</v>
      </c>
      <c r="L2">
        <v>47</v>
      </c>
      <c r="M2">
        <v>91</v>
      </c>
      <c r="N2">
        <v>57</v>
      </c>
      <c r="O2">
        <v>131</v>
      </c>
    </row>
    <row r="3" spans="1:15" x14ac:dyDescent="0.25">
      <c r="A3">
        <v>1</v>
      </c>
      <c r="B3">
        <v>0</v>
      </c>
      <c r="C3">
        <v>0</v>
      </c>
      <c r="D3">
        <v>0</v>
      </c>
      <c r="F3">
        <v>1</v>
      </c>
      <c r="G3">
        <v>1</v>
      </c>
      <c r="H3">
        <v>1</v>
      </c>
      <c r="I3">
        <v>1</v>
      </c>
      <c r="K3" t="s">
        <v>53</v>
      </c>
      <c r="L3">
        <v>0</v>
      </c>
      <c r="M3">
        <v>8</v>
      </c>
      <c r="N3">
        <v>1</v>
      </c>
      <c r="O3">
        <v>2</v>
      </c>
    </row>
    <row r="4" spans="1:15" x14ac:dyDescent="0.25">
      <c r="A4">
        <v>1</v>
      </c>
      <c r="B4">
        <v>0</v>
      </c>
      <c r="C4">
        <v>0</v>
      </c>
      <c r="D4">
        <v>0</v>
      </c>
      <c r="F4">
        <v>1</v>
      </c>
      <c r="G4">
        <v>1</v>
      </c>
      <c r="H4">
        <v>1</v>
      </c>
      <c r="I4">
        <v>1</v>
      </c>
      <c r="K4" t="s">
        <v>58</v>
      </c>
      <c r="L4">
        <f>MEDIAN(A2:A192)</f>
        <v>1</v>
      </c>
    </row>
    <row r="5" spans="1:15" x14ac:dyDescent="0.25">
      <c r="A5">
        <v>1</v>
      </c>
      <c r="B5">
        <v>0</v>
      </c>
      <c r="C5">
        <v>0</v>
      </c>
      <c r="D5">
        <v>0</v>
      </c>
      <c r="F5">
        <v>1</v>
      </c>
      <c r="G5">
        <v>1</v>
      </c>
      <c r="H5">
        <v>1</v>
      </c>
      <c r="I5">
        <v>1</v>
      </c>
      <c r="K5" t="s">
        <v>59</v>
      </c>
      <c r="L5">
        <v>1</v>
      </c>
    </row>
    <row r="6" spans="1:15" x14ac:dyDescent="0.25">
      <c r="A6">
        <v>1</v>
      </c>
      <c r="B6">
        <v>0</v>
      </c>
      <c r="C6">
        <v>0</v>
      </c>
      <c r="D6">
        <v>0</v>
      </c>
      <c r="F6">
        <v>1</v>
      </c>
      <c r="G6">
        <v>1</v>
      </c>
      <c r="H6">
        <v>1</v>
      </c>
      <c r="I6">
        <v>1</v>
      </c>
      <c r="K6" t="s">
        <v>60</v>
      </c>
      <c r="L6">
        <v>1</v>
      </c>
    </row>
    <row r="7" spans="1:15" x14ac:dyDescent="0.25">
      <c r="A7">
        <v>1</v>
      </c>
      <c r="B7">
        <v>0</v>
      </c>
      <c r="C7">
        <v>0</v>
      </c>
      <c r="D7">
        <v>0</v>
      </c>
      <c r="F7">
        <v>1</v>
      </c>
      <c r="G7">
        <v>1</v>
      </c>
      <c r="H7">
        <v>1</v>
      </c>
      <c r="I7">
        <v>1</v>
      </c>
    </row>
    <row r="8" spans="1:15" x14ac:dyDescent="0.25">
      <c r="A8">
        <v>1</v>
      </c>
      <c r="B8">
        <v>0</v>
      </c>
      <c r="C8">
        <v>0</v>
      </c>
      <c r="D8">
        <v>0</v>
      </c>
      <c r="F8">
        <v>1</v>
      </c>
      <c r="G8">
        <v>1</v>
      </c>
      <c r="H8">
        <v>1</v>
      </c>
      <c r="I8">
        <v>1</v>
      </c>
    </row>
    <row r="9" spans="1:15" x14ac:dyDescent="0.25">
      <c r="A9">
        <v>1</v>
      </c>
      <c r="B9">
        <v>0</v>
      </c>
      <c r="C9">
        <v>0</v>
      </c>
      <c r="D9">
        <v>0</v>
      </c>
      <c r="F9">
        <v>1</v>
      </c>
      <c r="G9">
        <v>1</v>
      </c>
      <c r="H9">
        <v>1</v>
      </c>
      <c r="I9">
        <v>1</v>
      </c>
    </row>
    <row r="10" spans="1:15" x14ac:dyDescent="0.25">
      <c r="A10">
        <v>1</v>
      </c>
      <c r="B10">
        <v>0</v>
      </c>
      <c r="C10">
        <v>0</v>
      </c>
      <c r="D10">
        <v>0</v>
      </c>
      <c r="F10">
        <v>1</v>
      </c>
      <c r="G10">
        <v>1</v>
      </c>
      <c r="H10">
        <v>1</v>
      </c>
      <c r="I10">
        <v>1</v>
      </c>
    </row>
    <row r="11" spans="1:15" x14ac:dyDescent="0.25">
      <c r="A11">
        <v>1</v>
      </c>
      <c r="B11">
        <v>0</v>
      </c>
      <c r="C11">
        <v>0</v>
      </c>
      <c r="D11">
        <v>0</v>
      </c>
      <c r="F11">
        <v>1</v>
      </c>
      <c r="G11">
        <v>1</v>
      </c>
      <c r="H11">
        <v>1</v>
      </c>
      <c r="I11">
        <v>1</v>
      </c>
    </row>
    <row r="12" spans="1:15" x14ac:dyDescent="0.25">
      <c r="A12">
        <v>1</v>
      </c>
      <c r="B12">
        <v>0</v>
      </c>
      <c r="C12">
        <v>0</v>
      </c>
      <c r="D12">
        <v>0</v>
      </c>
      <c r="F12">
        <v>1</v>
      </c>
      <c r="G12">
        <v>1</v>
      </c>
      <c r="H12">
        <v>1</v>
      </c>
      <c r="I12">
        <v>1</v>
      </c>
    </row>
    <row r="13" spans="1:15" x14ac:dyDescent="0.25">
      <c r="A13">
        <v>1</v>
      </c>
      <c r="B13">
        <v>0</v>
      </c>
      <c r="C13">
        <v>0</v>
      </c>
      <c r="D13">
        <v>0</v>
      </c>
      <c r="F13">
        <v>1</v>
      </c>
      <c r="G13">
        <v>1</v>
      </c>
      <c r="H13">
        <v>1</v>
      </c>
      <c r="I13">
        <v>1</v>
      </c>
    </row>
    <row r="14" spans="1:15" x14ac:dyDescent="0.25">
      <c r="A14">
        <v>1</v>
      </c>
      <c r="B14">
        <v>0</v>
      </c>
      <c r="C14">
        <v>0</v>
      </c>
      <c r="D14">
        <v>0</v>
      </c>
      <c r="F14">
        <v>1</v>
      </c>
      <c r="G14">
        <v>1</v>
      </c>
      <c r="H14">
        <v>1</v>
      </c>
      <c r="I14">
        <v>1</v>
      </c>
    </row>
    <row r="15" spans="1:15" x14ac:dyDescent="0.25">
      <c r="A15">
        <v>1</v>
      </c>
      <c r="B15">
        <v>0</v>
      </c>
      <c r="C15">
        <v>0</v>
      </c>
      <c r="D15">
        <v>0</v>
      </c>
      <c r="F15">
        <v>1</v>
      </c>
      <c r="G15">
        <v>1</v>
      </c>
      <c r="H15">
        <v>1</v>
      </c>
      <c r="I15">
        <v>1</v>
      </c>
    </row>
    <row r="16" spans="1:15" x14ac:dyDescent="0.25">
      <c r="A16">
        <v>1</v>
      </c>
      <c r="B16">
        <v>0</v>
      </c>
      <c r="C16">
        <v>0</v>
      </c>
      <c r="D16">
        <v>0</v>
      </c>
      <c r="F16">
        <v>1</v>
      </c>
      <c r="G16">
        <v>1</v>
      </c>
      <c r="H16">
        <v>1</v>
      </c>
      <c r="I16">
        <v>1</v>
      </c>
    </row>
    <row r="17" spans="1:20" x14ac:dyDescent="0.25">
      <c r="A17">
        <v>1</v>
      </c>
      <c r="B17">
        <v>0</v>
      </c>
      <c r="C17">
        <v>0</v>
      </c>
      <c r="D17">
        <v>0</v>
      </c>
      <c r="F17">
        <v>1</v>
      </c>
      <c r="G17">
        <v>1</v>
      </c>
      <c r="H17">
        <v>1</v>
      </c>
      <c r="I17">
        <v>1</v>
      </c>
    </row>
    <row r="18" spans="1:20" x14ac:dyDescent="0.25">
      <c r="A18">
        <v>1</v>
      </c>
      <c r="B18">
        <v>0</v>
      </c>
      <c r="C18">
        <v>0</v>
      </c>
      <c r="D18">
        <v>0</v>
      </c>
      <c r="F18">
        <v>1</v>
      </c>
      <c r="G18">
        <v>1</v>
      </c>
      <c r="H18">
        <v>1</v>
      </c>
      <c r="I18">
        <v>1</v>
      </c>
    </row>
    <row r="19" spans="1:20" x14ac:dyDescent="0.25">
      <c r="A19">
        <v>1</v>
      </c>
      <c r="B19">
        <v>0</v>
      </c>
      <c r="C19">
        <v>0</v>
      </c>
      <c r="D19">
        <v>0</v>
      </c>
      <c r="F19">
        <v>1</v>
      </c>
      <c r="G19">
        <v>1</v>
      </c>
      <c r="H19">
        <v>1</v>
      </c>
      <c r="I19">
        <v>1</v>
      </c>
    </row>
    <row r="20" spans="1:20" x14ac:dyDescent="0.25">
      <c r="A20">
        <v>1</v>
      </c>
      <c r="B20">
        <v>0</v>
      </c>
      <c r="C20">
        <v>0</v>
      </c>
      <c r="D20">
        <v>0</v>
      </c>
      <c r="F20">
        <v>1</v>
      </c>
      <c r="G20">
        <v>1</v>
      </c>
      <c r="H20">
        <v>1</v>
      </c>
      <c r="I20">
        <v>1</v>
      </c>
    </row>
    <row r="21" spans="1:20" x14ac:dyDescent="0.25">
      <c r="A21">
        <v>1</v>
      </c>
      <c r="B21">
        <v>0</v>
      </c>
      <c r="C21">
        <v>0</v>
      </c>
      <c r="D21">
        <v>0</v>
      </c>
      <c r="F21">
        <v>1</v>
      </c>
      <c r="G21">
        <v>1</v>
      </c>
      <c r="H21">
        <v>1</v>
      </c>
      <c r="I21">
        <v>1</v>
      </c>
    </row>
    <row r="22" spans="1:20" x14ac:dyDescent="0.25">
      <c r="A22">
        <v>1</v>
      </c>
      <c r="B22">
        <v>0</v>
      </c>
      <c r="C22">
        <v>0</v>
      </c>
      <c r="D22">
        <v>0</v>
      </c>
      <c r="F22">
        <v>1</v>
      </c>
      <c r="G22">
        <v>1</v>
      </c>
      <c r="H22">
        <v>1</v>
      </c>
      <c r="I22">
        <v>1</v>
      </c>
    </row>
    <row r="23" spans="1:20" x14ac:dyDescent="0.25">
      <c r="A23">
        <v>1</v>
      </c>
      <c r="B23">
        <v>0</v>
      </c>
      <c r="C23">
        <v>0</v>
      </c>
      <c r="D23">
        <v>0</v>
      </c>
      <c r="F23">
        <v>1</v>
      </c>
      <c r="G23">
        <v>1</v>
      </c>
      <c r="H23">
        <v>1</v>
      </c>
      <c r="I23">
        <v>1</v>
      </c>
    </row>
    <row r="24" spans="1:20" x14ac:dyDescent="0.25">
      <c r="A24">
        <v>1</v>
      </c>
      <c r="B24">
        <v>0</v>
      </c>
      <c r="C24">
        <v>0</v>
      </c>
      <c r="D24">
        <v>0</v>
      </c>
      <c r="F24">
        <v>1</v>
      </c>
      <c r="G24">
        <v>1</v>
      </c>
      <c r="H24">
        <v>1</v>
      </c>
      <c r="I24">
        <v>1</v>
      </c>
    </row>
    <row r="25" spans="1:20" x14ac:dyDescent="0.25">
      <c r="A25">
        <v>1</v>
      </c>
      <c r="B25">
        <v>0</v>
      </c>
      <c r="C25">
        <v>0</v>
      </c>
      <c r="D25">
        <v>0</v>
      </c>
      <c r="F25">
        <v>1</v>
      </c>
      <c r="G25">
        <v>1</v>
      </c>
      <c r="H25">
        <v>1</v>
      </c>
      <c r="I25">
        <v>1</v>
      </c>
    </row>
    <row r="26" spans="1:20" x14ac:dyDescent="0.25">
      <c r="A26">
        <v>1</v>
      </c>
      <c r="B26">
        <v>0</v>
      </c>
      <c r="C26">
        <v>0</v>
      </c>
      <c r="D26">
        <v>0</v>
      </c>
      <c r="F26">
        <v>1</v>
      </c>
      <c r="G26">
        <v>1</v>
      </c>
      <c r="H26">
        <v>1</v>
      </c>
      <c r="I26">
        <v>1</v>
      </c>
    </row>
    <row r="27" spans="1:20" x14ac:dyDescent="0.25">
      <c r="A27">
        <v>1</v>
      </c>
      <c r="B27">
        <v>0</v>
      </c>
      <c r="C27">
        <v>0</v>
      </c>
      <c r="D27">
        <v>0</v>
      </c>
      <c r="F27">
        <v>1</v>
      </c>
      <c r="G27">
        <v>1</v>
      </c>
      <c r="H27">
        <v>1</v>
      </c>
      <c r="I27">
        <v>1</v>
      </c>
    </row>
    <row r="28" spans="1:20" x14ac:dyDescent="0.25">
      <c r="A28">
        <v>1</v>
      </c>
      <c r="B28">
        <v>0</v>
      </c>
      <c r="C28">
        <v>0</v>
      </c>
      <c r="D28">
        <v>0</v>
      </c>
      <c r="F28">
        <v>1</v>
      </c>
      <c r="G28">
        <v>1</v>
      </c>
      <c r="H28">
        <v>1</v>
      </c>
      <c r="I28">
        <v>1</v>
      </c>
    </row>
    <row r="29" spans="1:20" x14ac:dyDescent="0.25">
      <c r="A29">
        <v>1</v>
      </c>
      <c r="B29">
        <v>0</v>
      </c>
      <c r="C29">
        <v>0</v>
      </c>
      <c r="D29">
        <v>0</v>
      </c>
      <c r="F29">
        <v>1</v>
      </c>
      <c r="G29">
        <v>1</v>
      </c>
      <c r="H29">
        <v>1</v>
      </c>
      <c r="I29">
        <v>1</v>
      </c>
      <c r="T29" s="39"/>
    </row>
    <row r="30" spans="1:20" x14ac:dyDescent="0.25">
      <c r="A30">
        <v>1</v>
      </c>
      <c r="B30">
        <v>0</v>
      </c>
      <c r="C30">
        <v>0</v>
      </c>
      <c r="D30">
        <v>0</v>
      </c>
      <c r="F30">
        <v>1</v>
      </c>
      <c r="G30">
        <v>1</v>
      </c>
      <c r="H30">
        <v>1</v>
      </c>
      <c r="I30">
        <v>1</v>
      </c>
    </row>
    <row r="31" spans="1:20" x14ac:dyDescent="0.25">
      <c r="A31">
        <v>1</v>
      </c>
      <c r="B31">
        <v>0</v>
      </c>
      <c r="C31">
        <v>0</v>
      </c>
      <c r="D31">
        <v>0</v>
      </c>
      <c r="F31">
        <v>1</v>
      </c>
      <c r="G31">
        <v>1</v>
      </c>
      <c r="H31">
        <v>1</v>
      </c>
      <c r="I31">
        <v>1</v>
      </c>
    </row>
    <row r="32" spans="1:20" x14ac:dyDescent="0.25">
      <c r="A32">
        <v>1</v>
      </c>
      <c r="B32">
        <v>0</v>
      </c>
      <c r="C32">
        <v>0</v>
      </c>
      <c r="D32">
        <v>0</v>
      </c>
      <c r="F32">
        <v>1</v>
      </c>
      <c r="G32">
        <v>1</v>
      </c>
      <c r="H32">
        <v>1</v>
      </c>
      <c r="I32">
        <v>1</v>
      </c>
    </row>
    <row r="33" spans="1:9" x14ac:dyDescent="0.25">
      <c r="A33">
        <v>1</v>
      </c>
      <c r="B33">
        <v>0</v>
      </c>
      <c r="C33">
        <v>0</v>
      </c>
      <c r="D33">
        <v>0</v>
      </c>
      <c r="F33">
        <v>1</v>
      </c>
      <c r="G33">
        <v>1</v>
      </c>
      <c r="H33">
        <v>1</v>
      </c>
      <c r="I33">
        <v>1</v>
      </c>
    </row>
    <row r="34" spans="1:9" x14ac:dyDescent="0.25">
      <c r="A34">
        <v>1</v>
      </c>
      <c r="B34">
        <v>0</v>
      </c>
      <c r="C34">
        <v>0</v>
      </c>
      <c r="D34">
        <v>0</v>
      </c>
      <c r="F34">
        <v>1</v>
      </c>
      <c r="G34">
        <v>1</v>
      </c>
      <c r="H34">
        <v>1</v>
      </c>
      <c r="I34">
        <v>1</v>
      </c>
    </row>
    <row r="35" spans="1:9" x14ac:dyDescent="0.25">
      <c r="A35">
        <v>1</v>
      </c>
      <c r="B35">
        <v>0</v>
      </c>
      <c r="C35">
        <v>0</v>
      </c>
      <c r="D35">
        <v>0</v>
      </c>
      <c r="F35">
        <v>1</v>
      </c>
      <c r="G35">
        <v>1</v>
      </c>
      <c r="H35">
        <v>1</v>
      </c>
      <c r="I35">
        <v>1</v>
      </c>
    </row>
    <row r="36" spans="1:9" x14ac:dyDescent="0.25">
      <c r="A36">
        <v>1</v>
      </c>
      <c r="B36">
        <v>0</v>
      </c>
      <c r="C36">
        <v>0</v>
      </c>
      <c r="D36">
        <v>0</v>
      </c>
      <c r="F36">
        <v>1</v>
      </c>
      <c r="G36">
        <v>1</v>
      </c>
      <c r="H36">
        <v>1</v>
      </c>
      <c r="I36">
        <v>1</v>
      </c>
    </row>
    <row r="37" spans="1:9" x14ac:dyDescent="0.25">
      <c r="A37">
        <v>1</v>
      </c>
      <c r="B37">
        <v>0</v>
      </c>
      <c r="C37">
        <v>0</v>
      </c>
      <c r="D37">
        <v>0</v>
      </c>
      <c r="F37">
        <v>1</v>
      </c>
      <c r="G37">
        <v>1</v>
      </c>
      <c r="H37">
        <v>1</v>
      </c>
      <c r="I37">
        <v>1</v>
      </c>
    </row>
    <row r="38" spans="1:9" x14ac:dyDescent="0.25">
      <c r="A38">
        <v>1</v>
      </c>
      <c r="B38">
        <v>0</v>
      </c>
      <c r="C38">
        <v>0</v>
      </c>
      <c r="D38">
        <v>0</v>
      </c>
      <c r="F38">
        <v>1</v>
      </c>
      <c r="G38">
        <v>1</v>
      </c>
      <c r="H38">
        <v>1</v>
      </c>
      <c r="I38">
        <v>1</v>
      </c>
    </row>
    <row r="39" spans="1:9" x14ac:dyDescent="0.25">
      <c r="A39">
        <v>1</v>
      </c>
      <c r="B39">
        <v>0</v>
      </c>
      <c r="C39">
        <v>0</v>
      </c>
      <c r="D39">
        <v>0</v>
      </c>
      <c r="F39">
        <v>1</v>
      </c>
      <c r="G39">
        <v>1</v>
      </c>
      <c r="H39">
        <v>1</v>
      </c>
      <c r="I39">
        <v>1</v>
      </c>
    </row>
    <row r="40" spans="1:9" x14ac:dyDescent="0.25">
      <c r="A40">
        <v>1</v>
      </c>
      <c r="B40">
        <v>0</v>
      </c>
      <c r="C40">
        <v>0</v>
      </c>
      <c r="D40">
        <v>0</v>
      </c>
      <c r="F40">
        <v>1</v>
      </c>
      <c r="G40">
        <v>1</v>
      </c>
      <c r="H40">
        <v>1</v>
      </c>
      <c r="I40">
        <v>1</v>
      </c>
    </row>
    <row r="41" spans="1:9" x14ac:dyDescent="0.25">
      <c r="A41">
        <v>1</v>
      </c>
      <c r="B41">
        <v>0</v>
      </c>
      <c r="C41">
        <v>0</v>
      </c>
      <c r="D41">
        <v>0</v>
      </c>
      <c r="F41">
        <v>1</v>
      </c>
      <c r="G41">
        <v>1</v>
      </c>
      <c r="H41">
        <v>1</v>
      </c>
      <c r="I41">
        <v>1</v>
      </c>
    </row>
    <row r="42" spans="1:9" x14ac:dyDescent="0.25">
      <c r="A42">
        <v>1</v>
      </c>
      <c r="B42">
        <v>0</v>
      </c>
      <c r="C42">
        <v>0</v>
      </c>
      <c r="D42">
        <v>0</v>
      </c>
      <c r="F42">
        <v>1</v>
      </c>
      <c r="G42">
        <v>1</v>
      </c>
      <c r="H42">
        <v>1</v>
      </c>
      <c r="I42">
        <v>1</v>
      </c>
    </row>
    <row r="43" spans="1:9" x14ac:dyDescent="0.25">
      <c r="A43">
        <v>1</v>
      </c>
      <c r="B43">
        <v>0</v>
      </c>
      <c r="C43">
        <v>0</v>
      </c>
      <c r="D43">
        <v>0</v>
      </c>
      <c r="F43">
        <v>1</v>
      </c>
      <c r="G43">
        <v>1</v>
      </c>
      <c r="H43">
        <v>1</v>
      </c>
      <c r="I43">
        <v>1</v>
      </c>
    </row>
    <row r="44" spans="1:9" x14ac:dyDescent="0.25">
      <c r="A44">
        <v>1</v>
      </c>
      <c r="B44">
        <v>0</v>
      </c>
      <c r="C44">
        <v>0</v>
      </c>
      <c r="D44">
        <v>0</v>
      </c>
      <c r="F44">
        <v>1</v>
      </c>
      <c r="G44">
        <v>1</v>
      </c>
      <c r="H44">
        <v>1</v>
      </c>
      <c r="I44">
        <v>1</v>
      </c>
    </row>
    <row r="45" spans="1:9" x14ac:dyDescent="0.25">
      <c r="A45">
        <v>1</v>
      </c>
      <c r="B45">
        <v>0</v>
      </c>
      <c r="C45">
        <v>0</v>
      </c>
      <c r="D45">
        <v>0</v>
      </c>
      <c r="F45">
        <v>1</v>
      </c>
      <c r="G45">
        <v>1</v>
      </c>
      <c r="H45">
        <v>1</v>
      </c>
      <c r="I45">
        <v>1</v>
      </c>
    </row>
    <row r="46" spans="1:9" x14ac:dyDescent="0.25">
      <c r="A46">
        <v>1</v>
      </c>
      <c r="B46">
        <v>0</v>
      </c>
      <c r="C46">
        <v>1</v>
      </c>
      <c r="D46">
        <v>100</v>
      </c>
      <c r="F46">
        <v>1</v>
      </c>
      <c r="G46">
        <v>1</v>
      </c>
      <c r="H46">
        <v>1</v>
      </c>
      <c r="I46">
        <v>2</v>
      </c>
    </row>
    <row r="47" spans="1:9" x14ac:dyDescent="0.25">
      <c r="A47">
        <v>1</v>
      </c>
      <c r="B47">
        <v>0</v>
      </c>
      <c r="C47">
        <v>1</v>
      </c>
      <c r="D47">
        <v>100</v>
      </c>
      <c r="F47">
        <v>1</v>
      </c>
      <c r="G47">
        <v>1</v>
      </c>
      <c r="H47">
        <v>1</v>
      </c>
      <c r="I47">
        <v>2</v>
      </c>
    </row>
    <row r="48" spans="1:9" x14ac:dyDescent="0.25">
      <c r="A48">
        <v>1</v>
      </c>
      <c r="B48">
        <v>0</v>
      </c>
      <c r="C48">
        <v>1</v>
      </c>
      <c r="D48">
        <v>100</v>
      </c>
      <c r="F48">
        <v>1</v>
      </c>
      <c r="G48">
        <v>1</v>
      </c>
      <c r="H48">
        <v>1</v>
      </c>
      <c r="I48">
        <v>2</v>
      </c>
    </row>
    <row r="49" spans="1:9" x14ac:dyDescent="0.25">
      <c r="A49">
        <v>1</v>
      </c>
      <c r="B49">
        <v>0</v>
      </c>
      <c r="C49">
        <v>1</v>
      </c>
      <c r="D49">
        <v>100</v>
      </c>
      <c r="F49">
        <v>1</v>
      </c>
      <c r="G49">
        <v>1</v>
      </c>
      <c r="H49">
        <v>1</v>
      </c>
      <c r="I49">
        <v>2</v>
      </c>
    </row>
    <row r="50" spans="1:9" x14ac:dyDescent="0.25">
      <c r="A50">
        <v>1</v>
      </c>
      <c r="B50">
        <v>0</v>
      </c>
      <c r="C50">
        <v>1</v>
      </c>
      <c r="D50">
        <v>100</v>
      </c>
      <c r="F50">
        <v>1</v>
      </c>
      <c r="G50">
        <v>1</v>
      </c>
      <c r="H50">
        <v>1</v>
      </c>
      <c r="I50">
        <v>2</v>
      </c>
    </row>
    <row r="51" spans="1:9" x14ac:dyDescent="0.25">
      <c r="A51">
        <v>1</v>
      </c>
      <c r="B51">
        <v>0</v>
      </c>
      <c r="C51">
        <v>1</v>
      </c>
      <c r="D51">
        <v>100</v>
      </c>
      <c r="F51">
        <v>1</v>
      </c>
      <c r="G51">
        <v>1</v>
      </c>
      <c r="H51">
        <v>1</v>
      </c>
      <c r="I51">
        <v>2</v>
      </c>
    </row>
    <row r="52" spans="1:9" x14ac:dyDescent="0.25">
      <c r="A52">
        <v>1</v>
      </c>
      <c r="B52">
        <v>0</v>
      </c>
      <c r="C52">
        <v>1</v>
      </c>
      <c r="D52">
        <v>100</v>
      </c>
      <c r="F52">
        <v>1</v>
      </c>
      <c r="G52">
        <v>1</v>
      </c>
      <c r="H52">
        <v>1</v>
      </c>
      <c r="I52">
        <v>2</v>
      </c>
    </row>
    <row r="53" spans="1:9" x14ac:dyDescent="0.25">
      <c r="A53">
        <v>1</v>
      </c>
      <c r="B53">
        <v>0</v>
      </c>
      <c r="C53">
        <v>1</v>
      </c>
      <c r="D53">
        <v>100</v>
      </c>
      <c r="F53">
        <v>1</v>
      </c>
      <c r="G53">
        <v>1</v>
      </c>
      <c r="H53">
        <v>1</v>
      </c>
      <c r="I53">
        <v>2</v>
      </c>
    </row>
    <row r="54" spans="1:9" x14ac:dyDescent="0.25">
      <c r="A54">
        <v>1</v>
      </c>
      <c r="B54">
        <v>0</v>
      </c>
      <c r="C54">
        <v>1</v>
      </c>
      <c r="D54">
        <v>100</v>
      </c>
      <c r="F54">
        <v>1</v>
      </c>
      <c r="G54">
        <v>1</v>
      </c>
      <c r="H54">
        <v>1</v>
      </c>
      <c r="I54">
        <v>2</v>
      </c>
    </row>
    <row r="55" spans="1:9" x14ac:dyDescent="0.25">
      <c r="A55">
        <v>1</v>
      </c>
      <c r="B55">
        <v>0</v>
      </c>
      <c r="C55">
        <v>1</v>
      </c>
      <c r="D55">
        <v>100</v>
      </c>
      <c r="F55">
        <v>1</v>
      </c>
      <c r="G55">
        <v>1</v>
      </c>
      <c r="H55">
        <v>1</v>
      </c>
      <c r="I55">
        <v>2</v>
      </c>
    </row>
    <row r="56" spans="1:9" x14ac:dyDescent="0.25">
      <c r="A56">
        <v>1</v>
      </c>
      <c r="B56">
        <v>0</v>
      </c>
      <c r="C56">
        <v>1</v>
      </c>
      <c r="D56">
        <v>100</v>
      </c>
      <c r="F56">
        <v>1</v>
      </c>
      <c r="G56">
        <v>1</v>
      </c>
      <c r="H56">
        <v>1</v>
      </c>
      <c r="I56">
        <v>2</v>
      </c>
    </row>
    <row r="57" spans="1:9" x14ac:dyDescent="0.25">
      <c r="A57">
        <v>1</v>
      </c>
      <c r="B57">
        <v>0</v>
      </c>
      <c r="C57">
        <v>1</v>
      </c>
      <c r="D57">
        <v>100</v>
      </c>
      <c r="F57">
        <v>1</v>
      </c>
      <c r="G57">
        <v>1</v>
      </c>
      <c r="H57">
        <v>1</v>
      </c>
      <c r="I57">
        <v>2</v>
      </c>
    </row>
    <row r="58" spans="1:9" x14ac:dyDescent="0.25">
      <c r="A58">
        <v>1</v>
      </c>
      <c r="B58">
        <v>0</v>
      </c>
      <c r="C58">
        <v>1</v>
      </c>
      <c r="D58">
        <v>100</v>
      </c>
      <c r="F58">
        <v>1</v>
      </c>
      <c r="G58">
        <v>1</v>
      </c>
      <c r="H58">
        <v>1</v>
      </c>
      <c r="I58">
        <v>2</v>
      </c>
    </row>
    <row r="59" spans="1:9" x14ac:dyDescent="0.25">
      <c r="A59">
        <v>1</v>
      </c>
      <c r="B59">
        <v>0</v>
      </c>
      <c r="C59">
        <v>1</v>
      </c>
      <c r="D59">
        <v>100</v>
      </c>
      <c r="F59">
        <v>1</v>
      </c>
      <c r="G59">
        <v>1</v>
      </c>
      <c r="H59">
        <v>1</v>
      </c>
      <c r="I59">
        <v>2</v>
      </c>
    </row>
    <row r="60" spans="1:9" x14ac:dyDescent="0.25">
      <c r="A60">
        <v>4</v>
      </c>
      <c r="B60">
        <v>50</v>
      </c>
      <c r="C60">
        <v>1</v>
      </c>
      <c r="D60">
        <v>100</v>
      </c>
      <c r="F60">
        <v>2</v>
      </c>
      <c r="G60">
        <v>2</v>
      </c>
      <c r="H60">
        <v>1</v>
      </c>
      <c r="I60">
        <v>2</v>
      </c>
    </row>
    <row r="61" spans="1:9" x14ac:dyDescent="0.25">
      <c r="A61">
        <v>2</v>
      </c>
      <c r="B61">
        <v>50</v>
      </c>
      <c r="C61">
        <v>1</v>
      </c>
      <c r="D61">
        <v>100</v>
      </c>
      <c r="F61">
        <v>1</v>
      </c>
      <c r="G61">
        <v>2</v>
      </c>
      <c r="H61">
        <v>1</v>
      </c>
      <c r="I61">
        <v>2</v>
      </c>
    </row>
    <row r="62" spans="1:9" x14ac:dyDescent="0.25">
      <c r="A62">
        <v>2</v>
      </c>
      <c r="B62">
        <v>50</v>
      </c>
      <c r="C62">
        <v>1</v>
      </c>
      <c r="D62">
        <v>100</v>
      </c>
      <c r="F62">
        <v>1</v>
      </c>
      <c r="G62">
        <v>2</v>
      </c>
      <c r="H62">
        <v>1</v>
      </c>
      <c r="I62">
        <v>2</v>
      </c>
    </row>
    <row r="63" spans="1:9" x14ac:dyDescent="0.25">
      <c r="A63">
        <v>2</v>
      </c>
      <c r="B63">
        <v>50</v>
      </c>
      <c r="C63">
        <v>1</v>
      </c>
      <c r="D63">
        <v>100</v>
      </c>
      <c r="F63">
        <v>1</v>
      </c>
      <c r="G63">
        <v>2</v>
      </c>
      <c r="H63">
        <v>1</v>
      </c>
      <c r="I63">
        <v>2</v>
      </c>
    </row>
    <row r="64" spans="1:9" x14ac:dyDescent="0.25">
      <c r="A64">
        <v>2</v>
      </c>
      <c r="B64">
        <v>50</v>
      </c>
      <c r="C64">
        <v>1</v>
      </c>
      <c r="D64">
        <v>100</v>
      </c>
      <c r="F64">
        <v>1</v>
      </c>
      <c r="G64">
        <v>2</v>
      </c>
      <c r="H64">
        <v>1</v>
      </c>
      <c r="I64">
        <v>2</v>
      </c>
    </row>
    <row r="65" spans="1:9" x14ac:dyDescent="0.25">
      <c r="A65">
        <v>2</v>
      </c>
      <c r="B65">
        <v>50</v>
      </c>
      <c r="C65">
        <v>1</v>
      </c>
      <c r="D65">
        <v>100</v>
      </c>
      <c r="F65">
        <v>1</v>
      </c>
      <c r="G65">
        <v>2</v>
      </c>
      <c r="H65">
        <v>1</v>
      </c>
      <c r="I65">
        <v>2</v>
      </c>
    </row>
    <row r="66" spans="1:9" x14ac:dyDescent="0.25">
      <c r="A66">
        <v>2</v>
      </c>
      <c r="B66">
        <v>50</v>
      </c>
      <c r="C66">
        <v>1</v>
      </c>
      <c r="D66">
        <v>100</v>
      </c>
      <c r="F66">
        <v>1</v>
      </c>
      <c r="G66">
        <v>2</v>
      </c>
      <c r="H66">
        <v>1</v>
      </c>
      <c r="I66">
        <v>2</v>
      </c>
    </row>
    <row r="67" spans="1:9" x14ac:dyDescent="0.25">
      <c r="A67">
        <v>2</v>
      </c>
      <c r="B67">
        <v>50</v>
      </c>
      <c r="C67">
        <v>1</v>
      </c>
      <c r="D67">
        <v>100</v>
      </c>
      <c r="F67">
        <v>1</v>
      </c>
      <c r="G67">
        <v>2</v>
      </c>
      <c r="H67">
        <v>1</v>
      </c>
      <c r="I67">
        <v>2</v>
      </c>
    </row>
    <row r="68" spans="1:9" x14ac:dyDescent="0.25">
      <c r="A68">
        <v>2</v>
      </c>
      <c r="B68">
        <v>50</v>
      </c>
      <c r="C68">
        <v>1</v>
      </c>
      <c r="D68">
        <v>100</v>
      </c>
      <c r="F68">
        <v>1</v>
      </c>
      <c r="G68">
        <v>2</v>
      </c>
      <c r="H68">
        <v>1</v>
      </c>
      <c r="I68">
        <v>2</v>
      </c>
    </row>
    <row r="69" spans="1:9" x14ac:dyDescent="0.25">
      <c r="A69">
        <v>2</v>
      </c>
      <c r="B69">
        <v>50</v>
      </c>
      <c r="C69">
        <v>1</v>
      </c>
      <c r="D69">
        <v>100</v>
      </c>
      <c r="F69">
        <v>1</v>
      </c>
      <c r="G69">
        <v>2</v>
      </c>
      <c r="H69">
        <v>1</v>
      </c>
      <c r="I69">
        <v>2</v>
      </c>
    </row>
    <row r="70" spans="1:9" x14ac:dyDescent="0.25">
      <c r="A70">
        <v>2</v>
      </c>
      <c r="B70">
        <v>50</v>
      </c>
      <c r="C70">
        <v>1</v>
      </c>
      <c r="D70">
        <v>100</v>
      </c>
      <c r="F70">
        <v>1</v>
      </c>
      <c r="G70">
        <v>2</v>
      </c>
      <c r="H70">
        <v>1</v>
      </c>
      <c r="I70">
        <v>2</v>
      </c>
    </row>
    <row r="71" spans="1:9" x14ac:dyDescent="0.25">
      <c r="A71">
        <v>2</v>
      </c>
      <c r="B71">
        <v>50</v>
      </c>
      <c r="C71">
        <v>1</v>
      </c>
      <c r="D71">
        <v>33.333333333333329</v>
      </c>
      <c r="F71">
        <v>1</v>
      </c>
      <c r="G71">
        <v>2</v>
      </c>
      <c r="H71">
        <v>1</v>
      </c>
      <c r="I71">
        <v>1</v>
      </c>
    </row>
    <row r="72" spans="1:9" x14ac:dyDescent="0.25">
      <c r="A72">
        <v>2</v>
      </c>
      <c r="B72">
        <v>50</v>
      </c>
      <c r="C72">
        <v>1</v>
      </c>
      <c r="D72">
        <v>100</v>
      </c>
      <c r="F72">
        <v>1</v>
      </c>
      <c r="G72">
        <v>2</v>
      </c>
      <c r="H72">
        <v>1</v>
      </c>
      <c r="I72">
        <v>2</v>
      </c>
    </row>
    <row r="73" spans="1:9" x14ac:dyDescent="0.25">
      <c r="A73">
        <v>2</v>
      </c>
      <c r="B73">
        <v>50</v>
      </c>
      <c r="C73">
        <v>1</v>
      </c>
      <c r="D73">
        <v>25</v>
      </c>
      <c r="F73">
        <v>1</v>
      </c>
      <c r="G73">
        <v>2</v>
      </c>
      <c r="H73">
        <v>1</v>
      </c>
      <c r="I73">
        <v>1</v>
      </c>
    </row>
    <row r="74" spans="1:9" x14ac:dyDescent="0.25">
      <c r="A74">
        <v>3</v>
      </c>
      <c r="B74">
        <v>66.666666666666657</v>
      </c>
      <c r="C74">
        <v>1</v>
      </c>
      <c r="D74">
        <v>100</v>
      </c>
      <c r="F74">
        <v>2</v>
      </c>
      <c r="G74">
        <v>2</v>
      </c>
      <c r="H74">
        <v>1</v>
      </c>
      <c r="I74">
        <v>2</v>
      </c>
    </row>
    <row r="75" spans="1:9" x14ac:dyDescent="0.25">
      <c r="A75">
        <v>2</v>
      </c>
      <c r="B75">
        <v>100</v>
      </c>
      <c r="C75">
        <v>1</v>
      </c>
      <c r="D75">
        <v>50</v>
      </c>
      <c r="F75">
        <v>1</v>
      </c>
      <c r="G75">
        <v>2</v>
      </c>
      <c r="H75">
        <v>1</v>
      </c>
      <c r="I75">
        <v>2</v>
      </c>
    </row>
    <row r="76" spans="1:9" x14ac:dyDescent="0.25">
      <c r="A76">
        <v>2</v>
      </c>
      <c r="B76">
        <v>100</v>
      </c>
      <c r="C76">
        <v>1</v>
      </c>
      <c r="D76">
        <v>100</v>
      </c>
      <c r="F76">
        <v>1</v>
      </c>
      <c r="G76">
        <v>2</v>
      </c>
      <c r="H76">
        <v>1</v>
      </c>
      <c r="I76">
        <v>2</v>
      </c>
    </row>
    <row r="77" spans="1:9" x14ac:dyDescent="0.25">
      <c r="A77">
        <v>2</v>
      </c>
      <c r="B77">
        <v>100</v>
      </c>
      <c r="C77">
        <v>1</v>
      </c>
      <c r="D77">
        <v>100</v>
      </c>
      <c r="F77">
        <v>1</v>
      </c>
      <c r="G77">
        <v>2</v>
      </c>
      <c r="H77">
        <v>1</v>
      </c>
      <c r="I77">
        <v>2</v>
      </c>
    </row>
    <row r="78" spans="1:9" x14ac:dyDescent="0.25">
      <c r="A78">
        <v>1</v>
      </c>
      <c r="B78">
        <v>100</v>
      </c>
      <c r="C78">
        <v>1</v>
      </c>
      <c r="D78">
        <v>100</v>
      </c>
      <c r="F78">
        <v>1</v>
      </c>
      <c r="G78">
        <v>2</v>
      </c>
      <c r="H78">
        <v>1</v>
      </c>
      <c r="I78">
        <v>2</v>
      </c>
    </row>
    <row r="79" spans="1:9" x14ac:dyDescent="0.25">
      <c r="A79">
        <v>1</v>
      </c>
      <c r="B79">
        <v>100</v>
      </c>
      <c r="C79">
        <v>1</v>
      </c>
      <c r="D79">
        <v>100</v>
      </c>
      <c r="F79">
        <v>1</v>
      </c>
      <c r="G79">
        <v>2</v>
      </c>
      <c r="H79">
        <v>1</v>
      </c>
      <c r="I79">
        <v>2</v>
      </c>
    </row>
    <row r="80" spans="1:9" x14ac:dyDescent="0.25">
      <c r="A80">
        <v>1</v>
      </c>
      <c r="B80">
        <v>100</v>
      </c>
      <c r="C80">
        <v>1</v>
      </c>
      <c r="D80">
        <v>100</v>
      </c>
      <c r="F80">
        <v>1</v>
      </c>
      <c r="G80">
        <v>2</v>
      </c>
      <c r="H80">
        <v>1</v>
      </c>
      <c r="I80">
        <v>2</v>
      </c>
    </row>
    <row r="81" spans="1:9" x14ac:dyDescent="0.25">
      <c r="A81">
        <v>1</v>
      </c>
      <c r="B81">
        <v>100</v>
      </c>
      <c r="C81">
        <v>1</v>
      </c>
      <c r="D81">
        <v>100</v>
      </c>
      <c r="F81">
        <v>1</v>
      </c>
      <c r="G81">
        <v>2</v>
      </c>
      <c r="H81">
        <v>1</v>
      </c>
      <c r="I81">
        <v>2</v>
      </c>
    </row>
    <row r="82" spans="1:9" x14ac:dyDescent="0.25">
      <c r="A82">
        <v>1</v>
      </c>
      <c r="B82">
        <v>100</v>
      </c>
      <c r="C82">
        <v>1</v>
      </c>
      <c r="D82">
        <v>100</v>
      </c>
      <c r="F82">
        <v>1</v>
      </c>
      <c r="G82">
        <v>2</v>
      </c>
      <c r="H82">
        <v>1</v>
      </c>
      <c r="I82">
        <v>2</v>
      </c>
    </row>
    <row r="83" spans="1:9" x14ac:dyDescent="0.25">
      <c r="A83">
        <v>1</v>
      </c>
      <c r="B83">
        <v>100</v>
      </c>
      <c r="C83">
        <v>1</v>
      </c>
      <c r="D83">
        <v>100</v>
      </c>
      <c r="F83">
        <v>1</v>
      </c>
      <c r="G83">
        <v>2</v>
      </c>
      <c r="H83">
        <v>1</v>
      </c>
      <c r="I83">
        <v>2</v>
      </c>
    </row>
    <row r="84" spans="1:9" x14ac:dyDescent="0.25">
      <c r="A84">
        <v>1</v>
      </c>
      <c r="B84">
        <v>100</v>
      </c>
      <c r="C84">
        <v>1</v>
      </c>
      <c r="D84">
        <v>100</v>
      </c>
      <c r="F84">
        <v>1</v>
      </c>
      <c r="G84">
        <v>2</v>
      </c>
      <c r="H84">
        <v>1</v>
      </c>
      <c r="I84">
        <v>2</v>
      </c>
    </row>
    <row r="85" spans="1:9" x14ac:dyDescent="0.25">
      <c r="A85">
        <v>1</v>
      </c>
      <c r="B85">
        <v>100</v>
      </c>
      <c r="C85">
        <v>1</v>
      </c>
      <c r="D85">
        <v>33.333333333333329</v>
      </c>
      <c r="F85">
        <v>1</v>
      </c>
      <c r="G85">
        <v>2</v>
      </c>
      <c r="H85">
        <v>1</v>
      </c>
      <c r="I85">
        <v>1</v>
      </c>
    </row>
    <row r="86" spans="1:9" x14ac:dyDescent="0.25">
      <c r="A86">
        <v>1</v>
      </c>
      <c r="B86">
        <v>100</v>
      </c>
      <c r="C86">
        <v>1</v>
      </c>
      <c r="D86">
        <v>100</v>
      </c>
      <c r="F86">
        <v>1</v>
      </c>
      <c r="G86">
        <v>2</v>
      </c>
      <c r="H86">
        <v>1</v>
      </c>
      <c r="I86">
        <v>2</v>
      </c>
    </row>
    <row r="87" spans="1:9" x14ac:dyDescent="0.25">
      <c r="A87">
        <v>1</v>
      </c>
      <c r="B87">
        <v>100</v>
      </c>
      <c r="C87">
        <v>1</v>
      </c>
      <c r="D87">
        <v>100</v>
      </c>
      <c r="F87">
        <v>1</v>
      </c>
      <c r="G87">
        <v>2</v>
      </c>
      <c r="H87">
        <v>1</v>
      </c>
      <c r="I87">
        <v>2</v>
      </c>
    </row>
    <row r="88" spans="1:9" x14ac:dyDescent="0.25">
      <c r="A88">
        <v>1</v>
      </c>
      <c r="B88">
        <v>100</v>
      </c>
      <c r="C88">
        <v>1</v>
      </c>
      <c r="D88">
        <v>100</v>
      </c>
      <c r="F88">
        <v>1</v>
      </c>
      <c r="G88">
        <v>2</v>
      </c>
      <c r="H88">
        <v>1</v>
      </c>
      <c r="I88">
        <v>2</v>
      </c>
    </row>
    <row r="89" spans="1:9" x14ac:dyDescent="0.25">
      <c r="A89">
        <v>1</v>
      </c>
      <c r="B89">
        <v>100</v>
      </c>
      <c r="C89">
        <v>1</v>
      </c>
      <c r="D89">
        <v>100</v>
      </c>
      <c r="F89">
        <v>1</v>
      </c>
      <c r="G89">
        <v>2</v>
      </c>
      <c r="H89">
        <v>1</v>
      </c>
      <c r="I89">
        <v>2</v>
      </c>
    </row>
    <row r="90" spans="1:9" x14ac:dyDescent="0.25">
      <c r="A90">
        <v>1</v>
      </c>
      <c r="B90">
        <v>100</v>
      </c>
      <c r="C90">
        <v>1</v>
      </c>
      <c r="D90">
        <v>50</v>
      </c>
      <c r="F90">
        <v>1</v>
      </c>
      <c r="G90">
        <v>2</v>
      </c>
      <c r="H90">
        <v>1</v>
      </c>
      <c r="I90">
        <v>2</v>
      </c>
    </row>
    <row r="91" spans="1:9" x14ac:dyDescent="0.25">
      <c r="A91">
        <v>1</v>
      </c>
      <c r="B91">
        <v>100</v>
      </c>
      <c r="C91">
        <v>1</v>
      </c>
      <c r="D91">
        <v>50</v>
      </c>
      <c r="F91">
        <v>1</v>
      </c>
      <c r="G91">
        <v>2</v>
      </c>
      <c r="H91">
        <v>1</v>
      </c>
      <c r="I91">
        <v>2</v>
      </c>
    </row>
    <row r="92" spans="1:9" x14ac:dyDescent="0.25">
      <c r="A92">
        <v>1</v>
      </c>
      <c r="B92">
        <v>100</v>
      </c>
      <c r="C92">
        <v>1</v>
      </c>
      <c r="D92">
        <v>100</v>
      </c>
      <c r="F92">
        <v>1</v>
      </c>
      <c r="G92">
        <v>2</v>
      </c>
      <c r="H92">
        <v>1</v>
      </c>
      <c r="I92">
        <v>2</v>
      </c>
    </row>
    <row r="93" spans="1:9" x14ac:dyDescent="0.25">
      <c r="A93">
        <v>1</v>
      </c>
      <c r="B93">
        <v>100</v>
      </c>
      <c r="C93">
        <v>1</v>
      </c>
      <c r="D93">
        <v>100</v>
      </c>
      <c r="F93">
        <v>1</v>
      </c>
      <c r="G93">
        <v>2</v>
      </c>
      <c r="H93">
        <v>1</v>
      </c>
      <c r="I93">
        <v>2</v>
      </c>
    </row>
    <row r="94" spans="1:9" x14ac:dyDescent="0.25">
      <c r="A94">
        <v>1</v>
      </c>
      <c r="B94">
        <v>100</v>
      </c>
      <c r="C94">
        <v>1</v>
      </c>
      <c r="D94">
        <v>100</v>
      </c>
      <c r="F94">
        <v>1</v>
      </c>
      <c r="G94">
        <v>2</v>
      </c>
      <c r="H94">
        <v>1</v>
      </c>
      <c r="I94">
        <v>2</v>
      </c>
    </row>
    <row r="95" spans="1:9" x14ac:dyDescent="0.25">
      <c r="A95">
        <v>1</v>
      </c>
      <c r="B95">
        <v>100</v>
      </c>
      <c r="C95">
        <v>1</v>
      </c>
      <c r="D95">
        <v>100</v>
      </c>
      <c r="F95">
        <v>1</v>
      </c>
      <c r="G95">
        <v>2</v>
      </c>
      <c r="H95">
        <v>1</v>
      </c>
      <c r="I95">
        <v>2</v>
      </c>
    </row>
    <row r="96" spans="1:9" x14ac:dyDescent="0.25">
      <c r="A96">
        <v>1</v>
      </c>
      <c r="B96">
        <v>100</v>
      </c>
      <c r="C96">
        <v>1</v>
      </c>
      <c r="D96">
        <v>100</v>
      </c>
      <c r="F96">
        <v>1</v>
      </c>
      <c r="G96">
        <v>2</v>
      </c>
      <c r="H96">
        <v>1</v>
      </c>
      <c r="I96">
        <v>2</v>
      </c>
    </row>
    <row r="97" spans="1:9" x14ac:dyDescent="0.25">
      <c r="A97">
        <v>1</v>
      </c>
      <c r="B97">
        <v>100</v>
      </c>
      <c r="C97">
        <v>1</v>
      </c>
      <c r="D97">
        <v>100</v>
      </c>
      <c r="F97">
        <v>1</v>
      </c>
      <c r="G97">
        <v>2</v>
      </c>
      <c r="H97">
        <v>1</v>
      </c>
      <c r="I97">
        <v>2</v>
      </c>
    </row>
    <row r="98" spans="1:9" x14ac:dyDescent="0.25">
      <c r="A98">
        <v>1</v>
      </c>
      <c r="B98">
        <v>100</v>
      </c>
      <c r="C98">
        <v>1</v>
      </c>
      <c r="D98">
        <v>100</v>
      </c>
      <c r="F98">
        <v>1</v>
      </c>
      <c r="G98">
        <v>2</v>
      </c>
      <c r="H98">
        <v>1</v>
      </c>
      <c r="I98">
        <v>2</v>
      </c>
    </row>
    <row r="99" spans="1:9" x14ac:dyDescent="0.25">
      <c r="A99">
        <v>1</v>
      </c>
      <c r="B99">
        <v>100</v>
      </c>
      <c r="C99">
        <v>1</v>
      </c>
      <c r="D99">
        <v>50</v>
      </c>
      <c r="F99">
        <v>1</v>
      </c>
      <c r="G99">
        <v>2</v>
      </c>
      <c r="H99">
        <v>1</v>
      </c>
      <c r="I99">
        <v>2</v>
      </c>
    </row>
    <row r="100" spans="1:9" x14ac:dyDescent="0.25">
      <c r="A100">
        <v>1</v>
      </c>
      <c r="B100">
        <v>100</v>
      </c>
      <c r="C100">
        <v>1</v>
      </c>
      <c r="D100">
        <v>100</v>
      </c>
      <c r="F100">
        <v>1</v>
      </c>
      <c r="G100">
        <v>2</v>
      </c>
      <c r="H100">
        <v>1</v>
      </c>
      <c r="I100">
        <v>2</v>
      </c>
    </row>
    <row r="101" spans="1:9" x14ac:dyDescent="0.25">
      <c r="A101">
        <v>1</v>
      </c>
      <c r="B101">
        <v>100</v>
      </c>
      <c r="C101">
        <v>1</v>
      </c>
      <c r="D101">
        <v>100</v>
      </c>
      <c r="F101">
        <v>1</v>
      </c>
      <c r="G101">
        <v>2</v>
      </c>
      <c r="H101">
        <v>1</v>
      </c>
      <c r="I101">
        <v>2</v>
      </c>
    </row>
    <row r="102" spans="1:9" x14ac:dyDescent="0.25">
      <c r="A102">
        <v>1</v>
      </c>
      <c r="B102">
        <v>100</v>
      </c>
      <c r="C102">
        <v>1</v>
      </c>
      <c r="D102">
        <v>100</v>
      </c>
      <c r="F102">
        <v>1</v>
      </c>
      <c r="G102">
        <v>2</v>
      </c>
      <c r="H102">
        <v>1</v>
      </c>
      <c r="I102">
        <v>2</v>
      </c>
    </row>
    <row r="103" spans="1:9" x14ac:dyDescent="0.25">
      <c r="A103">
        <v>1</v>
      </c>
      <c r="B103">
        <v>100</v>
      </c>
      <c r="C103">
        <v>1</v>
      </c>
      <c r="D103">
        <v>100</v>
      </c>
      <c r="F103">
        <v>1</v>
      </c>
      <c r="G103">
        <v>2</v>
      </c>
      <c r="H103">
        <v>1</v>
      </c>
      <c r="I103">
        <v>2</v>
      </c>
    </row>
    <row r="104" spans="1:9" x14ac:dyDescent="0.25">
      <c r="A104">
        <v>1</v>
      </c>
      <c r="B104">
        <v>100</v>
      </c>
      <c r="C104">
        <v>1</v>
      </c>
      <c r="D104">
        <v>100</v>
      </c>
      <c r="F104">
        <v>1</v>
      </c>
      <c r="G104">
        <v>2</v>
      </c>
      <c r="H104">
        <v>1</v>
      </c>
      <c r="I104">
        <v>2</v>
      </c>
    </row>
    <row r="105" spans="1:9" x14ac:dyDescent="0.25">
      <c r="A105">
        <v>1</v>
      </c>
      <c r="B105">
        <v>100</v>
      </c>
      <c r="C105">
        <v>1</v>
      </c>
      <c r="D105">
        <v>100</v>
      </c>
      <c r="F105">
        <v>1</v>
      </c>
      <c r="G105">
        <v>2</v>
      </c>
      <c r="H105">
        <v>1</v>
      </c>
      <c r="I105">
        <v>2</v>
      </c>
    </row>
    <row r="106" spans="1:9" x14ac:dyDescent="0.25">
      <c r="A106">
        <v>1</v>
      </c>
      <c r="B106">
        <v>100</v>
      </c>
      <c r="C106">
        <v>1</v>
      </c>
      <c r="D106">
        <v>100</v>
      </c>
      <c r="F106">
        <v>1</v>
      </c>
      <c r="G106">
        <v>2</v>
      </c>
      <c r="H106">
        <v>1</v>
      </c>
      <c r="I106">
        <v>2</v>
      </c>
    </row>
    <row r="107" spans="1:9" x14ac:dyDescent="0.25">
      <c r="A107">
        <v>1</v>
      </c>
      <c r="B107">
        <v>100</v>
      </c>
      <c r="C107">
        <v>1</v>
      </c>
      <c r="D107">
        <v>100</v>
      </c>
      <c r="F107">
        <v>1</v>
      </c>
      <c r="G107">
        <v>2</v>
      </c>
      <c r="H107">
        <v>1</v>
      </c>
      <c r="I107">
        <v>2</v>
      </c>
    </row>
    <row r="108" spans="1:9" x14ac:dyDescent="0.25">
      <c r="A108">
        <v>1</v>
      </c>
      <c r="B108">
        <v>100</v>
      </c>
      <c r="C108">
        <v>1</v>
      </c>
      <c r="D108">
        <v>50</v>
      </c>
      <c r="F108">
        <v>1</v>
      </c>
      <c r="G108">
        <v>2</v>
      </c>
      <c r="H108">
        <v>1</v>
      </c>
      <c r="I108">
        <v>2</v>
      </c>
    </row>
    <row r="109" spans="1:9" x14ac:dyDescent="0.25">
      <c r="A109">
        <v>1</v>
      </c>
      <c r="B109">
        <v>100</v>
      </c>
      <c r="C109">
        <v>1</v>
      </c>
      <c r="D109">
        <v>100</v>
      </c>
      <c r="F109">
        <v>1</v>
      </c>
      <c r="G109">
        <v>2</v>
      </c>
      <c r="H109">
        <v>1</v>
      </c>
      <c r="I109">
        <v>2</v>
      </c>
    </row>
    <row r="110" spans="1:9" x14ac:dyDescent="0.25">
      <c r="A110">
        <v>1</v>
      </c>
      <c r="B110">
        <v>100</v>
      </c>
      <c r="C110">
        <v>1</v>
      </c>
      <c r="D110">
        <v>50</v>
      </c>
      <c r="F110">
        <v>1</v>
      </c>
      <c r="G110">
        <v>2</v>
      </c>
      <c r="H110">
        <v>1</v>
      </c>
      <c r="I110">
        <v>2</v>
      </c>
    </row>
    <row r="111" spans="1:9" x14ac:dyDescent="0.25">
      <c r="A111">
        <v>1</v>
      </c>
      <c r="B111">
        <v>100</v>
      </c>
      <c r="C111">
        <v>1</v>
      </c>
      <c r="D111">
        <v>100</v>
      </c>
      <c r="F111">
        <v>1</v>
      </c>
      <c r="G111">
        <v>2</v>
      </c>
      <c r="H111">
        <v>1</v>
      </c>
      <c r="I111">
        <v>2</v>
      </c>
    </row>
    <row r="112" spans="1:9" x14ac:dyDescent="0.25">
      <c r="A112">
        <v>1</v>
      </c>
      <c r="B112">
        <v>100</v>
      </c>
      <c r="C112">
        <v>1</v>
      </c>
      <c r="D112">
        <v>100</v>
      </c>
      <c r="F112">
        <v>1</v>
      </c>
      <c r="G112">
        <v>2</v>
      </c>
      <c r="H112">
        <v>1</v>
      </c>
      <c r="I112">
        <v>2</v>
      </c>
    </row>
    <row r="113" spans="1:9" x14ac:dyDescent="0.25">
      <c r="A113">
        <v>1</v>
      </c>
      <c r="B113">
        <v>100</v>
      </c>
      <c r="C113">
        <v>1</v>
      </c>
      <c r="D113">
        <v>100</v>
      </c>
      <c r="F113">
        <v>1</v>
      </c>
      <c r="G113">
        <v>2</v>
      </c>
      <c r="H113">
        <v>1</v>
      </c>
      <c r="I113">
        <v>2</v>
      </c>
    </row>
    <row r="114" spans="1:9" x14ac:dyDescent="0.25">
      <c r="A114">
        <v>1</v>
      </c>
      <c r="B114">
        <v>100</v>
      </c>
      <c r="C114">
        <v>1</v>
      </c>
      <c r="D114">
        <v>100</v>
      </c>
      <c r="F114">
        <v>1</v>
      </c>
      <c r="G114">
        <v>2</v>
      </c>
      <c r="H114">
        <v>1</v>
      </c>
      <c r="I114">
        <v>2</v>
      </c>
    </row>
    <row r="115" spans="1:9" x14ac:dyDescent="0.25">
      <c r="A115">
        <v>1</v>
      </c>
      <c r="B115">
        <v>100</v>
      </c>
      <c r="C115">
        <v>1</v>
      </c>
      <c r="D115">
        <v>100</v>
      </c>
      <c r="F115">
        <v>1</v>
      </c>
      <c r="G115">
        <v>2</v>
      </c>
      <c r="H115">
        <v>1</v>
      </c>
      <c r="I115">
        <v>2</v>
      </c>
    </row>
    <row r="116" spans="1:9" x14ac:dyDescent="0.25">
      <c r="A116">
        <v>1</v>
      </c>
      <c r="B116">
        <v>100</v>
      </c>
      <c r="C116">
        <v>1</v>
      </c>
      <c r="D116">
        <v>100</v>
      </c>
      <c r="F116">
        <v>1</v>
      </c>
      <c r="G116">
        <v>2</v>
      </c>
      <c r="H116">
        <v>1</v>
      </c>
      <c r="I116">
        <v>2</v>
      </c>
    </row>
    <row r="117" spans="1:9" x14ac:dyDescent="0.25">
      <c r="A117">
        <v>1</v>
      </c>
      <c r="B117">
        <v>100</v>
      </c>
      <c r="C117">
        <v>1</v>
      </c>
      <c r="D117">
        <v>100</v>
      </c>
      <c r="F117">
        <v>1</v>
      </c>
      <c r="G117">
        <v>2</v>
      </c>
      <c r="H117">
        <v>1</v>
      </c>
      <c r="I117">
        <v>2</v>
      </c>
    </row>
    <row r="118" spans="1:9" x14ac:dyDescent="0.25">
      <c r="A118">
        <v>1</v>
      </c>
      <c r="B118">
        <v>100</v>
      </c>
      <c r="C118">
        <v>2</v>
      </c>
      <c r="D118">
        <v>66.666666666666657</v>
      </c>
      <c r="F118">
        <v>1</v>
      </c>
      <c r="G118">
        <v>2</v>
      </c>
      <c r="H118">
        <v>1</v>
      </c>
      <c r="I118">
        <v>2</v>
      </c>
    </row>
    <row r="119" spans="1:9" x14ac:dyDescent="0.25">
      <c r="A119">
        <v>1</v>
      </c>
      <c r="B119">
        <v>100</v>
      </c>
      <c r="C119">
        <v>2</v>
      </c>
      <c r="D119">
        <v>66.666666666666657</v>
      </c>
      <c r="F119">
        <v>1</v>
      </c>
      <c r="G119">
        <v>2</v>
      </c>
      <c r="H119">
        <v>1</v>
      </c>
      <c r="I119">
        <v>2</v>
      </c>
    </row>
    <row r="120" spans="1:9" x14ac:dyDescent="0.25">
      <c r="A120">
        <v>1</v>
      </c>
      <c r="B120">
        <v>100</v>
      </c>
      <c r="C120">
        <v>2</v>
      </c>
      <c r="D120">
        <v>100</v>
      </c>
      <c r="F120">
        <v>1</v>
      </c>
      <c r="G120">
        <v>2</v>
      </c>
      <c r="H120">
        <v>1</v>
      </c>
      <c r="I120">
        <v>2</v>
      </c>
    </row>
    <row r="121" spans="1:9" x14ac:dyDescent="0.25">
      <c r="A121">
        <v>1</v>
      </c>
      <c r="B121">
        <v>100</v>
      </c>
      <c r="C121">
        <v>2</v>
      </c>
      <c r="D121">
        <v>66.666666666666657</v>
      </c>
      <c r="F121">
        <v>1</v>
      </c>
      <c r="G121">
        <v>2</v>
      </c>
      <c r="H121">
        <v>1</v>
      </c>
      <c r="I121">
        <v>2</v>
      </c>
    </row>
    <row r="122" spans="1:9" x14ac:dyDescent="0.25">
      <c r="A122">
        <v>1</v>
      </c>
      <c r="B122">
        <v>100</v>
      </c>
      <c r="C122">
        <v>2</v>
      </c>
      <c r="D122">
        <v>100</v>
      </c>
      <c r="F122">
        <v>1</v>
      </c>
      <c r="G122">
        <v>2</v>
      </c>
      <c r="H122">
        <v>1</v>
      </c>
      <c r="I122">
        <v>2</v>
      </c>
    </row>
    <row r="123" spans="1:9" x14ac:dyDescent="0.25">
      <c r="A123">
        <v>1</v>
      </c>
      <c r="B123">
        <v>100</v>
      </c>
      <c r="C123">
        <v>2</v>
      </c>
      <c r="D123">
        <v>66.666666666666657</v>
      </c>
      <c r="F123">
        <v>1</v>
      </c>
      <c r="G123">
        <v>2</v>
      </c>
      <c r="H123">
        <v>1</v>
      </c>
      <c r="I123">
        <v>2</v>
      </c>
    </row>
    <row r="124" spans="1:9" x14ac:dyDescent="0.25">
      <c r="A124">
        <v>1</v>
      </c>
      <c r="B124">
        <v>100</v>
      </c>
      <c r="C124">
        <v>2</v>
      </c>
      <c r="D124">
        <v>100</v>
      </c>
      <c r="F124">
        <v>1</v>
      </c>
      <c r="G124">
        <v>2</v>
      </c>
      <c r="H124">
        <v>1</v>
      </c>
      <c r="I124">
        <v>2</v>
      </c>
    </row>
    <row r="125" spans="1:9" x14ac:dyDescent="0.25">
      <c r="A125">
        <v>1</v>
      </c>
      <c r="B125">
        <v>100</v>
      </c>
      <c r="C125">
        <v>2</v>
      </c>
      <c r="D125">
        <v>100</v>
      </c>
      <c r="F125">
        <v>1</v>
      </c>
      <c r="G125">
        <v>2</v>
      </c>
      <c r="H125">
        <v>1</v>
      </c>
      <c r="I125">
        <v>2</v>
      </c>
    </row>
    <row r="126" spans="1:9" x14ac:dyDescent="0.25">
      <c r="A126">
        <v>1</v>
      </c>
      <c r="B126">
        <v>100</v>
      </c>
      <c r="C126">
        <v>2</v>
      </c>
      <c r="D126">
        <v>66.666666666666657</v>
      </c>
      <c r="F126">
        <v>1</v>
      </c>
      <c r="G126">
        <v>2</v>
      </c>
      <c r="H126">
        <v>1</v>
      </c>
      <c r="I126">
        <v>2</v>
      </c>
    </row>
    <row r="127" spans="1:9" x14ac:dyDescent="0.25">
      <c r="A127">
        <v>1</v>
      </c>
      <c r="B127">
        <v>100</v>
      </c>
      <c r="C127">
        <v>2</v>
      </c>
      <c r="D127">
        <v>100</v>
      </c>
      <c r="F127">
        <v>1</v>
      </c>
      <c r="G127">
        <v>2</v>
      </c>
      <c r="H127">
        <v>1</v>
      </c>
      <c r="I127">
        <v>2</v>
      </c>
    </row>
    <row r="128" spans="1:9" x14ac:dyDescent="0.25">
      <c r="A128">
        <v>1</v>
      </c>
      <c r="B128">
        <v>100</v>
      </c>
      <c r="C128">
        <v>2</v>
      </c>
      <c r="D128">
        <v>100</v>
      </c>
      <c r="F128">
        <v>1</v>
      </c>
      <c r="G128">
        <v>2</v>
      </c>
      <c r="H128">
        <v>1</v>
      </c>
      <c r="I128">
        <v>2</v>
      </c>
    </row>
    <row r="129" spans="1:9" x14ac:dyDescent="0.25">
      <c r="A129">
        <v>1</v>
      </c>
      <c r="B129">
        <v>100</v>
      </c>
      <c r="C129">
        <v>2</v>
      </c>
      <c r="D129">
        <v>66.666666666666657</v>
      </c>
      <c r="F129">
        <v>1</v>
      </c>
      <c r="G129">
        <v>2</v>
      </c>
      <c r="H129">
        <v>1</v>
      </c>
      <c r="I129">
        <v>2</v>
      </c>
    </row>
    <row r="130" spans="1:9" x14ac:dyDescent="0.25">
      <c r="A130">
        <v>1</v>
      </c>
      <c r="B130">
        <v>100</v>
      </c>
      <c r="C130">
        <v>2</v>
      </c>
      <c r="D130">
        <v>100</v>
      </c>
      <c r="F130">
        <v>1</v>
      </c>
      <c r="G130">
        <v>2</v>
      </c>
      <c r="H130">
        <v>1</v>
      </c>
      <c r="I130">
        <v>2</v>
      </c>
    </row>
    <row r="131" spans="1:9" x14ac:dyDescent="0.25">
      <c r="A131">
        <v>1</v>
      </c>
      <c r="B131">
        <v>100</v>
      </c>
      <c r="C131">
        <v>2</v>
      </c>
      <c r="D131">
        <v>100</v>
      </c>
      <c r="F131">
        <v>1</v>
      </c>
      <c r="G131">
        <v>2</v>
      </c>
      <c r="H131">
        <v>1</v>
      </c>
      <c r="I131">
        <v>2</v>
      </c>
    </row>
    <row r="132" spans="1:9" x14ac:dyDescent="0.25">
      <c r="A132">
        <v>1</v>
      </c>
      <c r="B132">
        <v>100</v>
      </c>
      <c r="C132">
        <v>2</v>
      </c>
      <c r="D132">
        <v>100</v>
      </c>
      <c r="F132">
        <v>1</v>
      </c>
      <c r="G132">
        <v>2</v>
      </c>
      <c r="H132">
        <v>1</v>
      </c>
      <c r="I132">
        <v>2</v>
      </c>
    </row>
    <row r="133" spans="1:9" x14ac:dyDescent="0.25">
      <c r="A133">
        <v>1</v>
      </c>
      <c r="B133">
        <v>100</v>
      </c>
      <c r="C133">
        <v>2</v>
      </c>
      <c r="D133">
        <v>100</v>
      </c>
      <c r="F133">
        <v>1</v>
      </c>
      <c r="G133">
        <v>2</v>
      </c>
      <c r="H133">
        <v>1</v>
      </c>
      <c r="I133">
        <v>2</v>
      </c>
    </row>
    <row r="134" spans="1:9" x14ac:dyDescent="0.25">
      <c r="A134">
        <v>1</v>
      </c>
      <c r="B134">
        <v>100</v>
      </c>
      <c r="C134">
        <v>2</v>
      </c>
      <c r="D134">
        <v>100</v>
      </c>
      <c r="F134">
        <v>1</v>
      </c>
      <c r="G134">
        <v>2</v>
      </c>
      <c r="H134">
        <v>1</v>
      </c>
      <c r="I134">
        <v>2</v>
      </c>
    </row>
    <row r="135" spans="1:9" x14ac:dyDescent="0.25">
      <c r="A135">
        <v>1</v>
      </c>
      <c r="B135">
        <v>100</v>
      </c>
      <c r="C135">
        <v>2</v>
      </c>
      <c r="D135">
        <v>100</v>
      </c>
      <c r="F135">
        <v>1</v>
      </c>
      <c r="G135">
        <v>2</v>
      </c>
      <c r="H135">
        <v>1</v>
      </c>
      <c r="I135">
        <v>2</v>
      </c>
    </row>
    <row r="136" spans="1:9" x14ac:dyDescent="0.25">
      <c r="A136">
        <v>1</v>
      </c>
      <c r="B136">
        <v>100</v>
      </c>
      <c r="C136">
        <v>2</v>
      </c>
      <c r="D136">
        <v>100</v>
      </c>
      <c r="F136">
        <v>1</v>
      </c>
      <c r="G136">
        <v>2</v>
      </c>
      <c r="H136">
        <v>1</v>
      </c>
      <c r="I136">
        <v>2</v>
      </c>
    </row>
    <row r="137" spans="1:9" x14ac:dyDescent="0.25">
      <c r="A137">
        <v>1</v>
      </c>
      <c r="B137">
        <v>100</v>
      </c>
      <c r="C137">
        <v>2</v>
      </c>
      <c r="D137">
        <v>66.666666666666657</v>
      </c>
      <c r="F137">
        <v>1</v>
      </c>
      <c r="G137">
        <v>2</v>
      </c>
      <c r="H137">
        <v>1</v>
      </c>
      <c r="I137">
        <v>2</v>
      </c>
    </row>
    <row r="138" spans="1:9" x14ac:dyDescent="0.25">
      <c r="A138">
        <v>1</v>
      </c>
      <c r="B138">
        <v>100</v>
      </c>
      <c r="C138">
        <v>2</v>
      </c>
      <c r="D138">
        <v>100</v>
      </c>
      <c r="F138">
        <v>1</v>
      </c>
      <c r="G138">
        <v>2</v>
      </c>
      <c r="H138">
        <v>1</v>
      </c>
      <c r="I138">
        <v>2</v>
      </c>
    </row>
    <row r="139" spans="1:9" x14ac:dyDescent="0.25">
      <c r="A139">
        <v>1</v>
      </c>
      <c r="B139">
        <v>100</v>
      </c>
      <c r="C139">
        <v>2</v>
      </c>
      <c r="D139">
        <v>100</v>
      </c>
      <c r="F139">
        <v>1</v>
      </c>
      <c r="G139">
        <v>2</v>
      </c>
      <c r="H139">
        <v>1</v>
      </c>
      <c r="I139">
        <v>2</v>
      </c>
    </row>
    <row r="140" spans="1:9" x14ac:dyDescent="0.25">
      <c r="A140">
        <v>1</v>
      </c>
      <c r="B140">
        <v>100</v>
      </c>
      <c r="C140">
        <v>3</v>
      </c>
      <c r="D140">
        <v>100</v>
      </c>
      <c r="F140">
        <v>1</v>
      </c>
      <c r="G140">
        <v>2</v>
      </c>
      <c r="H140">
        <v>2</v>
      </c>
      <c r="I140">
        <v>2</v>
      </c>
    </row>
    <row r="141" spans="1:9" x14ac:dyDescent="0.25">
      <c r="A141">
        <v>1</v>
      </c>
      <c r="B141">
        <v>100</v>
      </c>
      <c r="C141">
        <v>3</v>
      </c>
      <c r="D141">
        <v>100</v>
      </c>
      <c r="F141">
        <v>1</v>
      </c>
      <c r="G141">
        <v>2</v>
      </c>
      <c r="H141">
        <v>2</v>
      </c>
      <c r="I141">
        <v>2</v>
      </c>
    </row>
    <row r="142" spans="1:9" x14ac:dyDescent="0.25">
      <c r="A142">
        <v>1</v>
      </c>
      <c r="B142">
        <v>100</v>
      </c>
      <c r="C142">
        <v>3</v>
      </c>
      <c r="D142">
        <v>60</v>
      </c>
      <c r="F142">
        <v>1</v>
      </c>
      <c r="G142">
        <v>2</v>
      </c>
      <c r="H142">
        <v>2</v>
      </c>
      <c r="I142">
        <v>2</v>
      </c>
    </row>
    <row r="143" spans="1:9" x14ac:dyDescent="0.25">
      <c r="A143">
        <v>1</v>
      </c>
      <c r="B143">
        <v>100</v>
      </c>
      <c r="C143">
        <v>3</v>
      </c>
      <c r="D143">
        <v>100</v>
      </c>
      <c r="F143">
        <v>1</v>
      </c>
      <c r="G143">
        <v>2</v>
      </c>
      <c r="H143">
        <v>2</v>
      </c>
      <c r="I143">
        <v>2</v>
      </c>
    </row>
    <row r="144" spans="1:9" x14ac:dyDescent="0.25">
      <c r="A144">
        <v>1</v>
      </c>
      <c r="B144">
        <v>100</v>
      </c>
      <c r="C144">
        <v>3</v>
      </c>
      <c r="D144">
        <v>75</v>
      </c>
      <c r="F144">
        <v>1</v>
      </c>
      <c r="G144">
        <v>2</v>
      </c>
      <c r="H144">
        <v>2</v>
      </c>
      <c r="I144">
        <v>2</v>
      </c>
    </row>
    <row r="145" spans="1:9" x14ac:dyDescent="0.25">
      <c r="A145">
        <v>1</v>
      </c>
      <c r="B145">
        <v>100</v>
      </c>
      <c r="C145">
        <v>3</v>
      </c>
      <c r="D145">
        <v>100</v>
      </c>
      <c r="F145">
        <v>1</v>
      </c>
      <c r="G145">
        <v>2</v>
      </c>
      <c r="H145">
        <v>2</v>
      </c>
      <c r="I145">
        <v>2</v>
      </c>
    </row>
    <row r="146" spans="1:9" x14ac:dyDescent="0.25">
      <c r="A146">
        <v>1</v>
      </c>
      <c r="B146">
        <v>100</v>
      </c>
      <c r="C146">
        <v>5</v>
      </c>
      <c r="D146">
        <v>100</v>
      </c>
      <c r="F146">
        <v>1</v>
      </c>
      <c r="G146">
        <v>2</v>
      </c>
      <c r="H146">
        <v>2</v>
      </c>
      <c r="I146">
        <v>2</v>
      </c>
    </row>
    <row r="147" spans="1:9" x14ac:dyDescent="0.25">
      <c r="A147">
        <v>1</v>
      </c>
      <c r="B147">
        <v>100</v>
      </c>
      <c r="C147">
        <v>6</v>
      </c>
      <c r="D147">
        <v>100</v>
      </c>
      <c r="F147">
        <v>1</v>
      </c>
      <c r="G147">
        <v>2</v>
      </c>
      <c r="H147">
        <v>2</v>
      </c>
      <c r="I147">
        <v>2</v>
      </c>
    </row>
    <row r="148" spans="1:9" x14ac:dyDescent="0.25">
      <c r="A148">
        <v>1</v>
      </c>
      <c r="B148">
        <v>100</v>
      </c>
      <c r="F148">
        <v>1</v>
      </c>
      <c r="G148">
        <v>2</v>
      </c>
    </row>
    <row r="149" spans="1:9" x14ac:dyDescent="0.25">
      <c r="A149">
        <v>1</v>
      </c>
      <c r="B149">
        <v>100</v>
      </c>
      <c r="F149">
        <v>1</v>
      </c>
      <c r="G149">
        <v>2</v>
      </c>
    </row>
    <row r="150" spans="1:9" x14ac:dyDescent="0.25">
      <c r="A150">
        <v>1</v>
      </c>
      <c r="B150">
        <v>100</v>
      </c>
      <c r="F150">
        <v>1</v>
      </c>
      <c r="G150">
        <v>2</v>
      </c>
    </row>
    <row r="151" spans="1:9" x14ac:dyDescent="0.25">
      <c r="A151">
        <v>1</v>
      </c>
      <c r="B151">
        <v>100</v>
      </c>
      <c r="F151">
        <v>1</v>
      </c>
      <c r="G151">
        <v>2</v>
      </c>
    </row>
    <row r="152" spans="1:9" x14ac:dyDescent="0.25">
      <c r="A152">
        <v>1</v>
      </c>
      <c r="B152">
        <v>100</v>
      </c>
      <c r="F152">
        <v>1</v>
      </c>
      <c r="G152">
        <v>2</v>
      </c>
    </row>
    <row r="153" spans="1:9" x14ac:dyDescent="0.25">
      <c r="A153">
        <v>1</v>
      </c>
      <c r="B153">
        <v>100</v>
      </c>
      <c r="F153">
        <v>1</v>
      </c>
      <c r="G153">
        <v>2</v>
      </c>
    </row>
    <row r="154" spans="1:9" x14ac:dyDescent="0.25">
      <c r="A154">
        <v>1</v>
      </c>
      <c r="B154">
        <v>100</v>
      </c>
      <c r="F154">
        <v>1</v>
      </c>
      <c r="G154">
        <v>2</v>
      </c>
    </row>
    <row r="155" spans="1:9" x14ac:dyDescent="0.25">
      <c r="A155">
        <v>1</v>
      </c>
      <c r="B155">
        <v>100</v>
      </c>
      <c r="F155">
        <v>1</v>
      </c>
      <c r="G155">
        <v>2</v>
      </c>
    </row>
    <row r="156" spans="1:9" x14ac:dyDescent="0.25">
      <c r="A156">
        <v>1</v>
      </c>
      <c r="B156">
        <v>100</v>
      </c>
      <c r="F156">
        <v>1</v>
      </c>
      <c r="G156">
        <v>2</v>
      </c>
    </row>
    <row r="157" spans="1:9" x14ac:dyDescent="0.25">
      <c r="A157">
        <v>1</v>
      </c>
      <c r="B157">
        <v>100</v>
      </c>
      <c r="F157">
        <v>1</v>
      </c>
      <c r="G157">
        <v>2</v>
      </c>
    </row>
    <row r="158" spans="1:9" x14ac:dyDescent="0.25">
      <c r="A158">
        <v>1</v>
      </c>
      <c r="B158">
        <v>100</v>
      </c>
      <c r="F158">
        <v>1</v>
      </c>
      <c r="G158">
        <v>2</v>
      </c>
    </row>
    <row r="159" spans="1:9" x14ac:dyDescent="0.25">
      <c r="A159">
        <v>1</v>
      </c>
      <c r="B159">
        <v>100</v>
      </c>
      <c r="F159">
        <v>1</v>
      </c>
      <c r="G159">
        <v>2</v>
      </c>
    </row>
    <row r="160" spans="1:9" x14ac:dyDescent="0.25">
      <c r="A160">
        <v>1</v>
      </c>
      <c r="B160">
        <v>100</v>
      </c>
      <c r="F160">
        <v>1</v>
      </c>
      <c r="G160">
        <v>2</v>
      </c>
    </row>
    <row r="161" spans="1:7" x14ac:dyDescent="0.25">
      <c r="A161">
        <v>1</v>
      </c>
      <c r="B161">
        <v>100</v>
      </c>
      <c r="F161">
        <v>1</v>
      </c>
      <c r="G161">
        <v>2</v>
      </c>
    </row>
    <row r="162" spans="1:7" x14ac:dyDescent="0.25">
      <c r="A162">
        <v>1</v>
      </c>
      <c r="B162">
        <v>100</v>
      </c>
      <c r="F162">
        <v>1</v>
      </c>
      <c r="G162">
        <v>2</v>
      </c>
    </row>
    <row r="163" spans="1:7" x14ac:dyDescent="0.25">
      <c r="A163">
        <v>1</v>
      </c>
      <c r="B163">
        <v>100</v>
      </c>
      <c r="F163">
        <v>1</v>
      </c>
      <c r="G163">
        <v>2</v>
      </c>
    </row>
    <row r="164" spans="1:7" x14ac:dyDescent="0.25">
      <c r="A164">
        <v>1</v>
      </c>
      <c r="B164">
        <v>100</v>
      </c>
      <c r="F164">
        <v>1</v>
      </c>
      <c r="G164">
        <v>2</v>
      </c>
    </row>
    <row r="165" spans="1:7" x14ac:dyDescent="0.25">
      <c r="A165">
        <v>1</v>
      </c>
      <c r="B165">
        <v>100</v>
      </c>
      <c r="F165">
        <v>1</v>
      </c>
      <c r="G165">
        <v>2</v>
      </c>
    </row>
    <row r="166" spans="1:7" x14ac:dyDescent="0.25">
      <c r="A166">
        <v>1</v>
      </c>
      <c r="B166">
        <v>100</v>
      </c>
      <c r="F166">
        <v>1</v>
      </c>
      <c r="G166">
        <v>2</v>
      </c>
    </row>
    <row r="167" spans="1:7" x14ac:dyDescent="0.25">
      <c r="A167">
        <v>1</v>
      </c>
      <c r="B167">
        <v>100</v>
      </c>
      <c r="F167">
        <v>1</v>
      </c>
      <c r="G167">
        <v>2</v>
      </c>
    </row>
    <row r="168" spans="1:7" x14ac:dyDescent="0.25">
      <c r="A168">
        <v>1</v>
      </c>
      <c r="B168">
        <v>100</v>
      </c>
      <c r="F168">
        <v>1</v>
      </c>
      <c r="G168">
        <v>2</v>
      </c>
    </row>
    <row r="169" spans="1:7" x14ac:dyDescent="0.25">
      <c r="A169">
        <v>1</v>
      </c>
      <c r="B169">
        <v>100</v>
      </c>
      <c r="F169">
        <v>1</v>
      </c>
      <c r="G169">
        <v>2</v>
      </c>
    </row>
    <row r="170" spans="1:7" x14ac:dyDescent="0.25">
      <c r="A170">
        <v>1</v>
      </c>
      <c r="B170">
        <v>100</v>
      </c>
      <c r="F170">
        <v>1</v>
      </c>
      <c r="G170">
        <v>2</v>
      </c>
    </row>
    <row r="171" spans="1:7" x14ac:dyDescent="0.25">
      <c r="A171">
        <v>1</v>
      </c>
      <c r="B171">
        <v>100</v>
      </c>
      <c r="F171">
        <v>1</v>
      </c>
      <c r="G171">
        <v>2</v>
      </c>
    </row>
    <row r="172" spans="1:7" x14ac:dyDescent="0.25">
      <c r="A172">
        <v>1</v>
      </c>
      <c r="B172">
        <v>100</v>
      </c>
      <c r="F172">
        <v>1</v>
      </c>
      <c r="G172">
        <v>2</v>
      </c>
    </row>
    <row r="173" spans="1:7" x14ac:dyDescent="0.25">
      <c r="A173">
        <v>1</v>
      </c>
      <c r="B173">
        <v>100</v>
      </c>
      <c r="F173">
        <v>1</v>
      </c>
      <c r="G173">
        <v>2</v>
      </c>
    </row>
    <row r="174" spans="1:7" x14ac:dyDescent="0.25">
      <c r="A174">
        <v>1</v>
      </c>
      <c r="B174">
        <v>100</v>
      </c>
      <c r="F174">
        <v>1</v>
      </c>
      <c r="G174">
        <v>2</v>
      </c>
    </row>
    <row r="175" spans="1:7" x14ac:dyDescent="0.25">
      <c r="A175">
        <v>1</v>
      </c>
      <c r="B175">
        <v>100</v>
      </c>
      <c r="F175">
        <v>1</v>
      </c>
      <c r="G175">
        <v>2</v>
      </c>
    </row>
    <row r="176" spans="1:7" x14ac:dyDescent="0.25">
      <c r="A176">
        <v>1</v>
      </c>
      <c r="B176">
        <v>100</v>
      </c>
      <c r="F176">
        <v>1</v>
      </c>
      <c r="G176">
        <v>2</v>
      </c>
    </row>
    <row r="177" spans="1:7" x14ac:dyDescent="0.25">
      <c r="A177">
        <v>1</v>
      </c>
      <c r="B177">
        <v>100</v>
      </c>
      <c r="F177">
        <v>1</v>
      </c>
      <c r="G177">
        <v>2</v>
      </c>
    </row>
    <row r="178" spans="1:7" x14ac:dyDescent="0.25">
      <c r="A178">
        <v>1</v>
      </c>
      <c r="B178">
        <v>100</v>
      </c>
      <c r="F178">
        <v>1</v>
      </c>
      <c r="G178">
        <v>2</v>
      </c>
    </row>
    <row r="179" spans="1:7" x14ac:dyDescent="0.25">
      <c r="A179">
        <v>1</v>
      </c>
      <c r="B179">
        <v>100</v>
      </c>
      <c r="F179">
        <v>1</v>
      </c>
      <c r="G179">
        <v>2</v>
      </c>
    </row>
    <row r="180" spans="1:7" x14ac:dyDescent="0.25">
      <c r="A180">
        <v>1</v>
      </c>
      <c r="B180">
        <v>100</v>
      </c>
      <c r="F180">
        <v>1</v>
      </c>
      <c r="G180">
        <v>2</v>
      </c>
    </row>
    <row r="181" spans="1:7" x14ac:dyDescent="0.25">
      <c r="A181">
        <v>1</v>
      </c>
      <c r="B181">
        <v>100</v>
      </c>
      <c r="F181">
        <v>1</v>
      </c>
      <c r="G181">
        <v>2</v>
      </c>
    </row>
    <row r="182" spans="1:7" x14ac:dyDescent="0.25">
      <c r="A182">
        <v>1</v>
      </c>
      <c r="B182">
        <v>100</v>
      </c>
      <c r="F182">
        <v>1</v>
      </c>
      <c r="G182">
        <v>2</v>
      </c>
    </row>
    <row r="183" spans="1:7" x14ac:dyDescent="0.25">
      <c r="A183">
        <v>1</v>
      </c>
      <c r="B183">
        <v>100</v>
      </c>
      <c r="F183">
        <v>1</v>
      </c>
      <c r="G183">
        <v>2</v>
      </c>
    </row>
    <row r="184" spans="1:7" x14ac:dyDescent="0.25">
      <c r="A184">
        <v>1</v>
      </c>
      <c r="B184">
        <v>100</v>
      </c>
      <c r="F184">
        <v>1</v>
      </c>
      <c r="G184">
        <v>2</v>
      </c>
    </row>
    <row r="185" spans="1:7" x14ac:dyDescent="0.25">
      <c r="A185">
        <v>1</v>
      </c>
      <c r="B185">
        <v>100</v>
      </c>
      <c r="F185">
        <v>1</v>
      </c>
      <c r="G185">
        <v>2</v>
      </c>
    </row>
    <row r="186" spans="1:7" x14ac:dyDescent="0.25">
      <c r="A186">
        <v>1</v>
      </c>
      <c r="B186">
        <v>100</v>
      </c>
      <c r="F186">
        <v>1</v>
      </c>
      <c r="G186">
        <v>2</v>
      </c>
    </row>
    <row r="187" spans="1:7" x14ac:dyDescent="0.25">
      <c r="A187">
        <v>1</v>
      </c>
      <c r="B187">
        <v>100</v>
      </c>
      <c r="F187">
        <v>1</v>
      </c>
      <c r="G187">
        <v>2</v>
      </c>
    </row>
    <row r="188" spans="1:7" x14ac:dyDescent="0.25">
      <c r="A188">
        <v>1</v>
      </c>
      <c r="B188">
        <v>100</v>
      </c>
      <c r="F188">
        <v>1</v>
      </c>
      <c r="G188">
        <v>2</v>
      </c>
    </row>
    <row r="189" spans="1:7" x14ac:dyDescent="0.25">
      <c r="A189">
        <v>1</v>
      </c>
      <c r="B189">
        <v>100</v>
      </c>
      <c r="F189">
        <v>1</v>
      </c>
      <c r="G189">
        <v>2</v>
      </c>
    </row>
    <row r="190" spans="1:7" x14ac:dyDescent="0.25">
      <c r="A190">
        <v>1</v>
      </c>
      <c r="B190">
        <v>100</v>
      </c>
      <c r="F190">
        <v>1</v>
      </c>
      <c r="G190">
        <v>2</v>
      </c>
    </row>
    <row r="191" spans="1:7" x14ac:dyDescent="0.25">
      <c r="A191">
        <v>1</v>
      </c>
      <c r="B191">
        <v>100</v>
      </c>
      <c r="F191">
        <v>1</v>
      </c>
      <c r="G191">
        <v>2</v>
      </c>
    </row>
    <row r="192" spans="1:7" x14ac:dyDescent="0.25">
      <c r="A192">
        <v>1</v>
      </c>
      <c r="B192">
        <v>100</v>
      </c>
      <c r="F192">
        <v>1</v>
      </c>
      <c r="G192">
        <v>2</v>
      </c>
    </row>
  </sheetData>
  <sortState ref="C2:D147">
    <sortCondition ref="C2:C147"/>
  </sortState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M25"/>
  <sheetViews>
    <sheetView workbookViewId="0">
      <selection activeCell="H31" sqref="H31"/>
    </sheetView>
  </sheetViews>
  <sheetFormatPr defaultColWidth="12.5703125" defaultRowHeight="15.75" x14ac:dyDescent="0.25"/>
  <cols>
    <col min="1" max="1" width="12.5703125" style="7"/>
    <col min="2" max="2" width="38.85546875" style="7" bestFit="1" customWidth="1"/>
    <col min="3" max="3" width="18.28515625" style="7" bestFit="1" customWidth="1"/>
    <col min="4" max="4" width="17.7109375" style="7" bestFit="1" customWidth="1"/>
    <col min="5" max="5" width="16.140625" style="7" bestFit="1" customWidth="1"/>
    <col min="6" max="6" width="27.85546875" style="7" customWidth="1"/>
    <col min="7" max="7" width="39" style="7" bestFit="1" customWidth="1"/>
    <col min="8" max="8" width="17.28515625" style="7" customWidth="1"/>
    <col min="9" max="9" width="23" style="7" bestFit="1" customWidth="1"/>
    <col min="10" max="10" width="23" style="7" customWidth="1"/>
    <col min="11" max="11" width="18.85546875" style="7" customWidth="1"/>
    <col min="12" max="12" width="17.7109375" style="7" customWidth="1"/>
    <col min="13" max="16384" width="12.5703125" style="7"/>
  </cols>
  <sheetData>
    <row r="1" spans="1:13" x14ac:dyDescent="0.25">
      <c r="A1" s="7" t="s">
        <v>21</v>
      </c>
      <c r="B1" s="7" t="s">
        <v>72</v>
      </c>
      <c r="C1" s="7" t="s">
        <v>71</v>
      </c>
      <c r="D1" s="7" t="s">
        <v>70</v>
      </c>
      <c r="E1" s="7" t="s">
        <v>69</v>
      </c>
      <c r="F1" s="7" t="s">
        <v>68</v>
      </c>
      <c r="G1" s="7" t="s">
        <v>67</v>
      </c>
      <c r="H1" s="7" t="s">
        <v>66</v>
      </c>
      <c r="I1" s="7" t="s">
        <v>65</v>
      </c>
      <c r="J1" s="7" t="s">
        <v>64</v>
      </c>
      <c r="K1" s="7" t="s">
        <v>63</v>
      </c>
      <c r="L1" s="7" t="s">
        <v>62</v>
      </c>
      <c r="M1" s="7" t="s">
        <v>61</v>
      </c>
    </row>
    <row r="2" spans="1:13" x14ac:dyDescent="0.25">
      <c r="A2" s="7">
        <v>1</v>
      </c>
      <c r="B2" s="7">
        <v>100</v>
      </c>
      <c r="C2" s="7">
        <v>15</v>
      </c>
      <c r="D2" s="9">
        <v>1.8981481481481482E-3</v>
      </c>
      <c r="E2" s="8">
        <v>1.6944444444444443E-2</v>
      </c>
      <c r="F2" s="7">
        <f t="shared" ref="F2:F21" si="0">(L2/H2)*100</f>
        <v>23.021582733812952</v>
      </c>
      <c r="G2" s="7">
        <f t="shared" ref="G2:G21" si="1">(M2/H2)*100</f>
        <v>14.388489208633093</v>
      </c>
      <c r="H2" s="7">
        <v>139</v>
      </c>
      <c r="I2" s="7">
        <v>4</v>
      </c>
      <c r="J2" s="7">
        <f t="shared" ref="J2:J21" si="2">I2+K2</f>
        <v>10</v>
      </c>
      <c r="K2" s="7">
        <v>6</v>
      </c>
      <c r="L2" s="7">
        <v>32</v>
      </c>
      <c r="M2" s="7">
        <v>20</v>
      </c>
    </row>
    <row r="3" spans="1:13" x14ac:dyDescent="0.25">
      <c r="A3" s="7">
        <v>1</v>
      </c>
      <c r="B3" s="7">
        <v>300</v>
      </c>
      <c r="C3" s="7">
        <v>45</v>
      </c>
      <c r="D3" s="9">
        <v>2.1435185185185186E-2</v>
      </c>
      <c r="E3" s="8">
        <v>9.9999999999999992E-2</v>
      </c>
      <c r="F3" s="7">
        <f t="shared" si="0"/>
        <v>39.568345323741006</v>
      </c>
      <c r="G3" s="7">
        <f t="shared" si="1"/>
        <v>18.705035971223023</v>
      </c>
      <c r="H3" s="7">
        <v>139</v>
      </c>
      <c r="I3" s="7">
        <v>14</v>
      </c>
      <c r="J3" s="7">
        <f t="shared" si="2"/>
        <v>18</v>
      </c>
      <c r="K3" s="7">
        <v>4</v>
      </c>
      <c r="L3" s="7">
        <v>55</v>
      </c>
      <c r="M3" s="7">
        <v>26</v>
      </c>
    </row>
    <row r="4" spans="1:13" x14ac:dyDescent="0.25">
      <c r="A4" s="7">
        <v>2</v>
      </c>
      <c r="B4" s="7">
        <v>100</v>
      </c>
      <c r="C4" s="7">
        <v>22</v>
      </c>
      <c r="D4" s="9">
        <v>1.136574074074074E-2</v>
      </c>
      <c r="E4" s="8">
        <v>3.2210648148148148E-2</v>
      </c>
      <c r="F4" s="7">
        <f t="shared" si="0"/>
        <v>25.423728813559322</v>
      </c>
      <c r="G4" s="7">
        <f t="shared" si="1"/>
        <v>13.559322033898304</v>
      </c>
      <c r="H4" s="7">
        <v>118</v>
      </c>
      <c r="I4" s="7">
        <v>8</v>
      </c>
      <c r="J4" s="7">
        <f t="shared" si="2"/>
        <v>11</v>
      </c>
      <c r="K4" s="7">
        <v>3</v>
      </c>
      <c r="L4" s="7">
        <v>30</v>
      </c>
      <c r="M4" s="7">
        <v>16</v>
      </c>
    </row>
    <row r="5" spans="1:13" x14ac:dyDescent="0.25">
      <c r="A5" s="7">
        <v>2</v>
      </c>
      <c r="B5" s="7">
        <v>300</v>
      </c>
      <c r="C5" s="7">
        <v>22</v>
      </c>
      <c r="D5" s="9">
        <v>2.7662037037037034E-3</v>
      </c>
      <c r="E5" s="8">
        <v>3.5497685185185188E-2</v>
      </c>
      <c r="F5" s="7">
        <f t="shared" si="0"/>
        <v>22.033898305084744</v>
      </c>
      <c r="G5" s="7">
        <f t="shared" si="1"/>
        <v>11.016949152542372</v>
      </c>
      <c r="H5" s="7">
        <v>118</v>
      </c>
      <c r="I5" s="7">
        <v>6</v>
      </c>
      <c r="J5" s="7">
        <f t="shared" si="2"/>
        <v>8</v>
      </c>
      <c r="K5" s="7">
        <v>2</v>
      </c>
      <c r="L5" s="7">
        <v>26</v>
      </c>
      <c r="M5" s="7">
        <v>13</v>
      </c>
    </row>
    <row r="6" spans="1:13" x14ac:dyDescent="0.25">
      <c r="A6" s="7">
        <v>3</v>
      </c>
      <c r="B6" s="7">
        <v>100</v>
      </c>
      <c r="C6" s="7">
        <v>12</v>
      </c>
      <c r="D6" s="9">
        <v>1.9675925925925928E-3</v>
      </c>
      <c r="E6" s="8">
        <v>3.005787037037037E-2</v>
      </c>
      <c r="F6" s="7">
        <f t="shared" si="0"/>
        <v>18.367346938775512</v>
      </c>
      <c r="G6" s="7">
        <f t="shared" si="1"/>
        <v>10.204081632653061</v>
      </c>
      <c r="H6" s="7">
        <v>98</v>
      </c>
      <c r="I6" s="7">
        <v>3</v>
      </c>
      <c r="J6" s="7">
        <f t="shared" si="2"/>
        <v>6</v>
      </c>
      <c r="K6" s="7">
        <v>3</v>
      </c>
      <c r="L6" s="7">
        <v>18</v>
      </c>
      <c r="M6" s="7">
        <v>10</v>
      </c>
    </row>
    <row r="7" spans="1:13" x14ac:dyDescent="0.25">
      <c r="A7" s="7">
        <v>3</v>
      </c>
      <c r="B7" s="7">
        <v>300</v>
      </c>
      <c r="C7" s="7">
        <v>32</v>
      </c>
      <c r="D7" s="9">
        <v>3.1203703703703702E-2</v>
      </c>
      <c r="E7" s="8">
        <v>0.125</v>
      </c>
      <c r="F7" s="7">
        <f t="shared" si="0"/>
        <v>39.795918367346935</v>
      </c>
      <c r="G7" s="7">
        <f t="shared" si="1"/>
        <v>20.408163265306122</v>
      </c>
      <c r="H7" s="7">
        <v>98</v>
      </c>
      <c r="I7" s="7">
        <v>10</v>
      </c>
      <c r="J7" s="7">
        <f t="shared" si="2"/>
        <v>18</v>
      </c>
      <c r="K7" s="7">
        <v>8</v>
      </c>
      <c r="L7" s="7">
        <v>39</v>
      </c>
      <c r="M7" s="7">
        <v>20</v>
      </c>
    </row>
    <row r="8" spans="1:13" x14ac:dyDescent="0.25">
      <c r="A8" s="7">
        <v>4</v>
      </c>
      <c r="B8" s="7">
        <v>100</v>
      </c>
      <c r="C8" s="7">
        <v>23</v>
      </c>
      <c r="D8" s="9">
        <v>2.3402777777777783E-2</v>
      </c>
      <c r="E8" s="8">
        <v>4.6215277777777779E-2</v>
      </c>
      <c r="F8" s="7">
        <f t="shared" si="0"/>
        <v>14.201183431952662</v>
      </c>
      <c r="G8" s="7">
        <f t="shared" si="1"/>
        <v>4.7337278106508878</v>
      </c>
      <c r="H8" s="7">
        <v>169</v>
      </c>
      <c r="I8" s="7">
        <v>4</v>
      </c>
      <c r="J8" s="7">
        <f t="shared" si="2"/>
        <v>6</v>
      </c>
      <c r="K8" s="7">
        <v>2</v>
      </c>
      <c r="L8" s="7">
        <v>24</v>
      </c>
      <c r="M8" s="7">
        <v>8</v>
      </c>
    </row>
    <row r="9" spans="1:13" x14ac:dyDescent="0.25">
      <c r="A9" s="7">
        <v>4</v>
      </c>
      <c r="B9" s="7">
        <v>300</v>
      </c>
      <c r="C9" s="7">
        <v>19</v>
      </c>
      <c r="D9" s="9">
        <v>1.5509259259259257E-2</v>
      </c>
      <c r="E9" s="8">
        <v>5.5671296296296302E-2</v>
      </c>
      <c r="F9" s="7">
        <f t="shared" si="0"/>
        <v>15.384615384615385</v>
      </c>
      <c r="G9" s="7">
        <f t="shared" si="1"/>
        <v>7.6923076923076925</v>
      </c>
      <c r="H9" s="7">
        <v>169</v>
      </c>
      <c r="I9" s="7">
        <v>4</v>
      </c>
      <c r="J9" s="7">
        <f t="shared" si="2"/>
        <v>11</v>
      </c>
      <c r="K9" s="7">
        <v>7</v>
      </c>
      <c r="L9" s="7">
        <v>26</v>
      </c>
      <c r="M9" s="7">
        <v>13</v>
      </c>
    </row>
    <row r="10" spans="1:13" x14ac:dyDescent="0.25">
      <c r="A10" s="7">
        <v>5</v>
      </c>
      <c r="B10" s="7">
        <v>100</v>
      </c>
      <c r="C10" s="7">
        <v>11</v>
      </c>
      <c r="D10" s="9">
        <v>1.0601851851851854E-2</v>
      </c>
      <c r="E10" s="8">
        <v>2.4409722222222222E-2</v>
      </c>
      <c r="F10" s="7">
        <f t="shared" si="0"/>
        <v>29.787234042553191</v>
      </c>
      <c r="G10" s="7">
        <f t="shared" si="1"/>
        <v>14.893617021276595</v>
      </c>
      <c r="H10" s="7">
        <v>47</v>
      </c>
      <c r="I10" s="7">
        <v>4</v>
      </c>
      <c r="J10" s="7">
        <f t="shared" si="2"/>
        <v>7</v>
      </c>
      <c r="K10" s="7">
        <v>3</v>
      </c>
      <c r="L10" s="7">
        <v>14</v>
      </c>
      <c r="M10" s="7">
        <v>7</v>
      </c>
    </row>
    <row r="11" spans="1:13" x14ac:dyDescent="0.25">
      <c r="A11" s="7">
        <v>5</v>
      </c>
      <c r="B11" s="7">
        <v>300</v>
      </c>
      <c r="C11" s="7">
        <v>14</v>
      </c>
      <c r="D11" s="9">
        <v>1.3541666666666667E-2</v>
      </c>
      <c r="E11" s="8">
        <v>3.9710648148148148E-2</v>
      </c>
      <c r="F11" s="7">
        <f t="shared" si="0"/>
        <v>57.446808510638306</v>
      </c>
      <c r="G11" s="7">
        <f t="shared" si="1"/>
        <v>42.553191489361701</v>
      </c>
      <c r="H11" s="7">
        <v>47</v>
      </c>
      <c r="I11" s="7">
        <v>10</v>
      </c>
      <c r="J11" s="7">
        <f t="shared" si="2"/>
        <v>14</v>
      </c>
      <c r="K11" s="7">
        <v>4</v>
      </c>
      <c r="L11" s="7">
        <v>27</v>
      </c>
      <c r="M11" s="7">
        <v>20</v>
      </c>
    </row>
    <row r="12" spans="1:13" x14ac:dyDescent="0.25">
      <c r="A12" s="7">
        <v>6</v>
      </c>
      <c r="B12" s="7">
        <v>100</v>
      </c>
      <c r="C12" s="7">
        <v>20</v>
      </c>
      <c r="D12" s="9">
        <v>7.3032407407407412E-3</v>
      </c>
      <c r="E12" s="8">
        <v>2.5057870370370373E-2</v>
      </c>
      <c r="F12" s="7">
        <f t="shared" si="0"/>
        <v>27.966101694915253</v>
      </c>
      <c r="G12" s="7">
        <f t="shared" si="1"/>
        <v>17.796610169491526</v>
      </c>
      <c r="H12" s="7">
        <v>118</v>
      </c>
      <c r="I12" s="7">
        <v>9</v>
      </c>
      <c r="J12" s="7">
        <f t="shared" si="2"/>
        <v>12</v>
      </c>
      <c r="K12" s="7">
        <v>3</v>
      </c>
      <c r="L12" s="7">
        <v>33</v>
      </c>
      <c r="M12" s="7">
        <v>21</v>
      </c>
    </row>
    <row r="13" spans="1:13" x14ac:dyDescent="0.25">
      <c r="A13" s="7">
        <v>6</v>
      </c>
      <c r="B13" s="7">
        <v>300</v>
      </c>
      <c r="C13" s="7">
        <v>24</v>
      </c>
      <c r="D13" s="9">
        <v>3.7939814814814815E-2</v>
      </c>
      <c r="E13" s="8">
        <v>0.10496527777777777</v>
      </c>
      <c r="F13" s="7">
        <f t="shared" si="0"/>
        <v>35.593220338983052</v>
      </c>
      <c r="G13" s="7">
        <f t="shared" si="1"/>
        <v>21.1864406779661</v>
      </c>
      <c r="H13" s="7">
        <v>118</v>
      </c>
      <c r="I13" s="7">
        <v>14</v>
      </c>
      <c r="J13" s="7">
        <f t="shared" si="2"/>
        <v>25</v>
      </c>
      <c r="K13" s="7">
        <v>11</v>
      </c>
      <c r="L13" s="7">
        <v>42</v>
      </c>
      <c r="M13" s="7">
        <v>25</v>
      </c>
    </row>
    <row r="14" spans="1:13" x14ac:dyDescent="0.25">
      <c r="A14" s="7">
        <v>7</v>
      </c>
      <c r="B14" s="7">
        <v>100</v>
      </c>
      <c r="C14" s="7">
        <v>15</v>
      </c>
      <c r="D14" s="9">
        <v>1.5972222222222224E-2</v>
      </c>
      <c r="E14" s="8">
        <v>6.2245370370370368E-2</v>
      </c>
      <c r="F14" s="7">
        <f t="shared" si="0"/>
        <v>34.848484848484851</v>
      </c>
      <c r="G14" s="7">
        <f t="shared" si="1"/>
        <v>15.151515151515152</v>
      </c>
      <c r="H14" s="7">
        <v>66</v>
      </c>
      <c r="I14" s="7">
        <v>4</v>
      </c>
      <c r="J14" s="7">
        <f t="shared" si="2"/>
        <v>7</v>
      </c>
      <c r="K14" s="7">
        <v>3</v>
      </c>
      <c r="L14" s="7">
        <v>23</v>
      </c>
      <c r="M14" s="7">
        <v>10</v>
      </c>
    </row>
    <row r="15" spans="1:13" x14ac:dyDescent="0.25">
      <c r="A15" s="7">
        <v>7</v>
      </c>
      <c r="B15" s="7">
        <v>300</v>
      </c>
      <c r="C15" s="7">
        <v>16</v>
      </c>
      <c r="D15" s="9">
        <v>9.4560185185185181E-3</v>
      </c>
      <c r="E15" s="8">
        <v>6.3553240740740743E-2</v>
      </c>
      <c r="F15" s="7">
        <f t="shared" si="0"/>
        <v>31.818181818181817</v>
      </c>
      <c r="G15" s="7">
        <f t="shared" si="1"/>
        <v>12.121212121212121</v>
      </c>
      <c r="H15" s="7">
        <v>66</v>
      </c>
      <c r="I15" s="7">
        <v>2</v>
      </c>
      <c r="J15" s="7">
        <f t="shared" si="2"/>
        <v>5</v>
      </c>
      <c r="K15" s="7">
        <v>3</v>
      </c>
      <c r="L15" s="7">
        <v>21</v>
      </c>
      <c r="M15" s="7">
        <v>8</v>
      </c>
    </row>
    <row r="16" spans="1:13" x14ac:dyDescent="0.25">
      <c r="A16" s="7">
        <v>8</v>
      </c>
      <c r="B16" s="7">
        <v>100</v>
      </c>
      <c r="C16" s="7">
        <v>21</v>
      </c>
      <c r="D16" s="9">
        <v>1.2037037037037035E-2</v>
      </c>
      <c r="E16" s="8">
        <v>4.1886574074074083E-2</v>
      </c>
      <c r="F16" s="7">
        <f t="shared" si="0"/>
        <v>15.508021390374333</v>
      </c>
      <c r="G16" s="7">
        <f t="shared" si="1"/>
        <v>9.0909090909090917</v>
      </c>
      <c r="H16" s="7">
        <v>187</v>
      </c>
      <c r="I16" s="7">
        <v>10</v>
      </c>
      <c r="J16" s="7">
        <f t="shared" si="2"/>
        <v>10</v>
      </c>
      <c r="K16" s="7">
        <v>0</v>
      </c>
      <c r="L16" s="7">
        <v>29</v>
      </c>
      <c r="M16" s="7">
        <v>17</v>
      </c>
    </row>
    <row r="17" spans="1:13" x14ac:dyDescent="0.25">
      <c r="A17" s="7">
        <v>8</v>
      </c>
      <c r="B17" s="7">
        <v>300</v>
      </c>
      <c r="C17" s="7">
        <v>33</v>
      </c>
      <c r="D17" s="9">
        <v>1.5138888888888889E-2</v>
      </c>
      <c r="E17" s="8">
        <v>5.7175925925925929E-2</v>
      </c>
      <c r="F17" s="7">
        <f t="shared" si="0"/>
        <v>21.390374331550802</v>
      </c>
      <c r="G17" s="7">
        <f t="shared" si="1"/>
        <v>6.9518716577540109</v>
      </c>
      <c r="H17" s="7">
        <v>187</v>
      </c>
      <c r="I17" s="7">
        <v>1</v>
      </c>
      <c r="J17" s="7">
        <f t="shared" si="2"/>
        <v>7</v>
      </c>
      <c r="K17" s="7">
        <v>6</v>
      </c>
      <c r="L17" s="7">
        <v>40</v>
      </c>
      <c r="M17" s="7">
        <v>13</v>
      </c>
    </row>
    <row r="18" spans="1:13" x14ac:dyDescent="0.25">
      <c r="A18" s="7">
        <v>9</v>
      </c>
      <c r="B18" s="7">
        <v>100</v>
      </c>
      <c r="C18" s="7">
        <v>9</v>
      </c>
      <c r="D18" s="9">
        <v>4.2824074074074075E-3</v>
      </c>
      <c r="E18" s="8">
        <v>1.4131944444444445E-2</v>
      </c>
      <c r="F18" s="7">
        <f t="shared" si="0"/>
        <v>17</v>
      </c>
      <c r="G18" s="7">
        <f t="shared" si="1"/>
        <v>14.000000000000002</v>
      </c>
      <c r="H18" s="7">
        <v>100</v>
      </c>
      <c r="I18" s="7">
        <v>6</v>
      </c>
      <c r="J18" s="7">
        <f t="shared" si="2"/>
        <v>7</v>
      </c>
      <c r="K18" s="7">
        <v>1</v>
      </c>
      <c r="L18" s="7">
        <v>17</v>
      </c>
      <c r="M18" s="7">
        <v>14</v>
      </c>
    </row>
    <row r="19" spans="1:13" x14ac:dyDescent="0.25">
      <c r="A19" s="7">
        <v>9</v>
      </c>
      <c r="B19" s="7">
        <v>300</v>
      </c>
      <c r="C19" s="7">
        <v>22</v>
      </c>
      <c r="D19" s="9">
        <v>5.0925925925925923E-2</v>
      </c>
      <c r="E19" s="8">
        <v>8.9583333333333334E-2</v>
      </c>
      <c r="F19" s="7">
        <f t="shared" si="0"/>
        <v>34</v>
      </c>
      <c r="G19" s="7">
        <f t="shared" si="1"/>
        <v>21</v>
      </c>
      <c r="H19" s="7">
        <v>100</v>
      </c>
      <c r="I19" s="7">
        <v>13</v>
      </c>
      <c r="J19" s="7">
        <f t="shared" si="2"/>
        <v>15</v>
      </c>
      <c r="K19" s="7">
        <v>2</v>
      </c>
      <c r="L19" s="7">
        <v>34</v>
      </c>
      <c r="M19" s="7">
        <v>21</v>
      </c>
    </row>
    <row r="20" spans="1:13" x14ac:dyDescent="0.25">
      <c r="A20" s="7">
        <v>10</v>
      </c>
      <c r="B20" s="7">
        <v>100</v>
      </c>
      <c r="C20" s="7">
        <v>12</v>
      </c>
      <c r="D20" s="9">
        <v>5.7754629629629623E-3</v>
      </c>
      <c r="E20" s="8">
        <v>2.2141203703703705E-2</v>
      </c>
      <c r="F20" s="7">
        <f t="shared" si="0"/>
        <v>33.333333333333329</v>
      </c>
      <c r="G20" s="7">
        <f t="shared" si="1"/>
        <v>21.333333333333336</v>
      </c>
      <c r="H20" s="7">
        <v>75</v>
      </c>
      <c r="I20" s="7">
        <v>8</v>
      </c>
      <c r="J20" s="7">
        <f t="shared" si="2"/>
        <v>10</v>
      </c>
      <c r="K20" s="7">
        <v>2</v>
      </c>
      <c r="L20" s="7">
        <v>25</v>
      </c>
      <c r="M20" s="7">
        <v>16</v>
      </c>
    </row>
    <row r="21" spans="1:13" x14ac:dyDescent="0.25">
      <c r="A21" s="7">
        <v>10</v>
      </c>
      <c r="B21" s="7">
        <v>300</v>
      </c>
      <c r="C21" s="7">
        <v>23</v>
      </c>
      <c r="D21" s="9">
        <v>2.3564814814814813E-2</v>
      </c>
      <c r="E21" s="8">
        <v>6.7523148148148152E-2</v>
      </c>
      <c r="F21" s="7">
        <f t="shared" si="0"/>
        <v>53.333333333333336</v>
      </c>
      <c r="G21" s="7">
        <f t="shared" si="1"/>
        <v>26.666666666666668</v>
      </c>
      <c r="H21" s="7">
        <v>75</v>
      </c>
      <c r="I21" s="7">
        <v>9</v>
      </c>
      <c r="J21" s="7">
        <f t="shared" si="2"/>
        <v>14</v>
      </c>
      <c r="K21" s="7">
        <v>5</v>
      </c>
      <c r="L21" s="7">
        <v>40</v>
      </c>
      <c r="M21" s="7">
        <v>20</v>
      </c>
    </row>
    <row r="22" spans="1:13" x14ac:dyDescent="0.25">
      <c r="C22" s="7">
        <v>100</v>
      </c>
      <c r="D22" s="9">
        <f>AVERAGE(D2,D4,D6,D8,D10,D12,D14,D16,D18,D20)</f>
        <v>9.4606481481481503E-3</v>
      </c>
      <c r="E22" s="9">
        <f>AVERAGE(E2,E4,E6,E8,E10,E12,E14,E16,E18,E20)</f>
        <v>3.1530092592592596E-2</v>
      </c>
    </row>
    <row r="23" spans="1:13" x14ac:dyDescent="0.25">
      <c r="C23" s="7">
        <v>300</v>
      </c>
      <c r="D23" s="9">
        <f>AVERAGE(D3,D5,D7,D9,D11,D13,D15,D17,D19,D21)</f>
        <v>2.2148148148148149E-2</v>
      </c>
      <c r="E23" s="9">
        <f>AVERAGE(E3,E5,E7,E9,E11,E13,E15,E17,E19,E21)</f>
        <v>7.3868055555555562E-2</v>
      </c>
    </row>
    <row r="24" spans="1:13" x14ac:dyDescent="0.25">
      <c r="E24" s="8">
        <f>MEDIAN(E2,E4,E6,E8,E10,E12,E14,E16,E18,E20)</f>
        <v>2.7557870370370371E-2</v>
      </c>
    </row>
    <row r="25" spans="1:13" x14ac:dyDescent="0.25">
      <c r="E25" s="8">
        <f>MEDIAN(E3,E5,E7,E9,E11,E13,E15,E17,E19,E21)</f>
        <v>6.5538194444444448E-2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A1:S61"/>
  <sheetViews>
    <sheetView zoomScale="50" workbookViewId="0">
      <selection activeCell="E72" sqref="E72"/>
    </sheetView>
  </sheetViews>
  <sheetFormatPr defaultColWidth="12.5703125" defaultRowHeight="15.75" x14ac:dyDescent="0.25"/>
  <cols>
    <col min="1" max="1" width="12.5703125" style="7"/>
    <col min="2" max="2" width="13.85546875" style="7" bestFit="1" customWidth="1"/>
    <col min="3" max="3" width="15" style="7" bestFit="1" customWidth="1"/>
    <col min="4" max="4" width="22.85546875" style="7" bestFit="1" customWidth="1"/>
    <col min="5" max="5" width="16.7109375" style="7" bestFit="1" customWidth="1"/>
    <col min="6" max="6" width="32.42578125" style="10" bestFit="1" customWidth="1"/>
    <col min="7" max="7" width="12.5703125" style="10"/>
    <col min="8" max="8" width="38.140625" style="10" bestFit="1" customWidth="1"/>
    <col min="9" max="16384" width="12.5703125" style="7"/>
  </cols>
  <sheetData>
    <row r="1" spans="1:19" x14ac:dyDescent="0.25">
      <c r="A1" s="7" t="s">
        <v>107</v>
      </c>
      <c r="B1" s="11" t="s">
        <v>106</v>
      </c>
      <c r="C1" s="11" t="s">
        <v>105</v>
      </c>
      <c r="D1" s="7" t="s">
        <v>104</v>
      </c>
      <c r="E1" s="17" t="s">
        <v>103</v>
      </c>
      <c r="F1" s="10" t="s">
        <v>102</v>
      </c>
      <c r="H1" s="10" t="s">
        <v>101</v>
      </c>
      <c r="K1" s="7" t="s">
        <v>100</v>
      </c>
    </row>
    <row r="2" spans="1:19" x14ac:dyDescent="0.25">
      <c r="A2" s="7" t="s">
        <v>99</v>
      </c>
      <c r="B2" s="11">
        <v>9.6759259259259264E-3</v>
      </c>
      <c r="C2" s="11"/>
      <c r="D2" s="11">
        <f t="shared" ref="D2:D33" si="0">C2-B2</f>
        <v>-9.6759259259259264E-3</v>
      </c>
      <c r="E2" s="17"/>
      <c r="F2" s="10" t="e">
        <f t="shared" ref="F2:F33" si="1">100/E2</f>
        <v>#DIV/0!</v>
      </c>
      <c r="K2" s="7" t="s">
        <v>73</v>
      </c>
      <c r="L2" s="7">
        <v>1.3530092592592594E-2</v>
      </c>
      <c r="M2" s="7">
        <v>1.4155092592592592E-2</v>
      </c>
      <c r="N2" s="7">
        <v>6.2499999999999882E-4</v>
      </c>
      <c r="O2" s="7">
        <v>54</v>
      </c>
      <c r="P2" s="7">
        <v>1.8518518518518519</v>
      </c>
      <c r="R2" s="7">
        <v>1.5883425949432552</v>
      </c>
      <c r="S2" s="7">
        <v>1</v>
      </c>
    </row>
    <row r="3" spans="1:19" x14ac:dyDescent="0.25">
      <c r="A3" s="7" t="s">
        <v>98</v>
      </c>
      <c r="B3" s="11">
        <v>2.9861111111111113E-3</v>
      </c>
      <c r="C3" s="11"/>
      <c r="D3" s="11">
        <f t="shared" si="0"/>
        <v>-2.9861111111111113E-3</v>
      </c>
      <c r="E3" s="17"/>
      <c r="F3" s="10" t="e">
        <f t="shared" si="1"/>
        <v>#DIV/0!</v>
      </c>
      <c r="K3" s="7" t="s">
        <v>97</v>
      </c>
    </row>
    <row r="4" spans="1:19" x14ac:dyDescent="0.25">
      <c r="A4" s="7" t="s">
        <v>96</v>
      </c>
      <c r="B4" s="8">
        <v>1.6898148148148148E-2</v>
      </c>
      <c r="D4" s="11">
        <f t="shared" si="0"/>
        <v>-1.6898148148148148E-2</v>
      </c>
      <c r="F4" s="10" t="e">
        <f t="shared" si="1"/>
        <v>#DIV/0!</v>
      </c>
      <c r="K4" s="7" t="s">
        <v>73</v>
      </c>
      <c r="L4" s="7">
        <v>2.2442129629629631E-2</v>
      </c>
      <c r="M4" s="7">
        <v>2.314814814814815E-2</v>
      </c>
      <c r="N4" s="7">
        <v>7.0601851851851902E-4</v>
      </c>
      <c r="O4" s="7">
        <v>61</v>
      </c>
      <c r="P4" s="7">
        <v>4.918032786885246</v>
      </c>
      <c r="R4" s="7">
        <v>4.1831543244771057</v>
      </c>
      <c r="S4" s="7">
        <v>1</v>
      </c>
    </row>
    <row r="5" spans="1:19" x14ac:dyDescent="0.25">
      <c r="A5" s="13" t="s">
        <v>95</v>
      </c>
      <c r="B5" s="14">
        <v>4.5138888888888893E-3</v>
      </c>
      <c r="C5" s="14">
        <v>5.6944444444444438E-3</v>
      </c>
      <c r="D5" s="14">
        <f t="shared" si="0"/>
        <v>1.1805555555555545E-3</v>
      </c>
      <c r="E5" s="16">
        <v>102</v>
      </c>
      <c r="F5" s="12">
        <f t="shared" si="1"/>
        <v>0.98039215686274506</v>
      </c>
      <c r="H5" s="10" t="s">
        <v>74</v>
      </c>
    </row>
    <row r="6" spans="1:19" x14ac:dyDescent="0.25">
      <c r="A6" s="13" t="s">
        <v>95</v>
      </c>
      <c r="B6" s="14">
        <v>7.6388888888888886E-3</v>
      </c>
      <c r="C6" s="14">
        <v>8.9120370370370378E-3</v>
      </c>
      <c r="D6" s="14">
        <f t="shared" si="0"/>
        <v>1.2731481481481491E-3</v>
      </c>
      <c r="E6" s="16">
        <v>110</v>
      </c>
      <c r="F6" s="12">
        <f t="shared" si="1"/>
        <v>0.90909090909090906</v>
      </c>
      <c r="H6" s="10" t="s">
        <v>74</v>
      </c>
    </row>
    <row r="7" spans="1:19" x14ac:dyDescent="0.25">
      <c r="A7" s="13" t="s">
        <v>95</v>
      </c>
      <c r="B7" s="14">
        <v>1.238425925925926E-2</v>
      </c>
      <c r="C7" s="14">
        <v>1.3738425925925926E-2</v>
      </c>
      <c r="D7" s="14">
        <f t="shared" si="0"/>
        <v>1.3541666666666667E-3</v>
      </c>
      <c r="E7" s="16">
        <v>117</v>
      </c>
      <c r="F7" s="12">
        <f t="shared" si="1"/>
        <v>0.85470085470085466</v>
      </c>
      <c r="H7" s="10" t="s">
        <v>74</v>
      </c>
    </row>
    <row r="8" spans="1:19" x14ac:dyDescent="0.25">
      <c r="A8" s="13" t="s">
        <v>95</v>
      </c>
      <c r="B8" s="15">
        <v>1.4733796296296295E-2</v>
      </c>
      <c r="C8" s="15">
        <v>1.6400462962962964E-2</v>
      </c>
      <c r="D8" s="14">
        <f t="shared" si="0"/>
        <v>1.6666666666666687E-3</v>
      </c>
      <c r="E8" s="13">
        <v>144</v>
      </c>
      <c r="F8" s="12">
        <f t="shared" si="1"/>
        <v>0.69444444444444442</v>
      </c>
      <c r="H8" s="10">
        <f>AVERAGE(F5:F8)</f>
        <v>0.85965709127473833</v>
      </c>
    </row>
    <row r="9" spans="1:19" x14ac:dyDescent="0.25">
      <c r="A9" s="7" t="s">
        <v>94</v>
      </c>
      <c r="B9" s="8">
        <v>1.5046296296296295E-2</v>
      </c>
      <c r="D9" s="11">
        <f t="shared" si="0"/>
        <v>-1.5046296296296295E-2</v>
      </c>
      <c r="F9" s="10" t="e">
        <f t="shared" si="1"/>
        <v>#DIV/0!</v>
      </c>
    </row>
    <row r="10" spans="1:19" x14ac:dyDescent="0.25">
      <c r="A10" s="7" t="s">
        <v>93</v>
      </c>
      <c r="B10" s="11">
        <v>1.0150462962962964E-2</v>
      </c>
      <c r="C10" s="11"/>
      <c r="D10" s="11">
        <f t="shared" si="0"/>
        <v>-1.0150462962962964E-2</v>
      </c>
      <c r="E10" s="17"/>
      <c r="F10" s="10" t="e">
        <f t="shared" si="1"/>
        <v>#DIV/0!</v>
      </c>
    </row>
    <row r="11" spans="1:19" x14ac:dyDescent="0.25">
      <c r="A11" s="7" t="s">
        <v>93</v>
      </c>
      <c r="B11" s="8">
        <v>1.5219907407407409E-2</v>
      </c>
      <c r="D11" s="11">
        <f t="shared" si="0"/>
        <v>-1.5219907407407409E-2</v>
      </c>
      <c r="F11" s="10" t="e">
        <f t="shared" si="1"/>
        <v>#DIV/0!</v>
      </c>
    </row>
    <row r="12" spans="1:19" x14ac:dyDescent="0.25">
      <c r="A12" s="13" t="s">
        <v>92</v>
      </c>
      <c r="B12" s="15">
        <v>1.4432870370370372E-2</v>
      </c>
      <c r="C12" s="15">
        <v>1.5277777777777777E-2</v>
      </c>
      <c r="D12" s="14">
        <f t="shared" si="0"/>
        <v>8.4490740740740533E-4</v>
      </c>
      <c r="E12" s="13">
        <v>73</v>
      </c>
      <c r="F12" s="12">
        <f t="shared" si="1"/>
        <v>1.3698630136986301</v>
      </c>
      <c r="H12" s="10">
        <f>F12</f>
        <v>1.3698630136986301</v>
      </c>
    </row>
    <row r="13" spans="1:19" x14ac:dyDescent="0.25">
      <c r="A13" s="7" t="s">
        <v>91</v>
      </c>
      <c r="B13" s="8">
        <v>1.3182870370370371E-2</v>
      </c>
      <c r="D13" s="11">
        <f t="shared" si="0"/>
        <v>-1.3182870370370371E-2</v>
      </c>
      <c r="F13" s="10" t="e">
        <f t="shared" si="1"/>
        <v>#DIV/0!</v>
      </c>
    </row>
    <row r="14" spans="1:19" x14ac:dyDescent="0.25">
      <c r="A14" s="7" t="s">
        <v>90</v>
      </c>
      <c r="B14" s="11">
        <v>4.2476851851851851E-3</v>
      </c>
      <c r="C14" s="11"/>
      <c r="D14" s="11">
        <f t="shared" si="0"/>
        <v>-4.2476851851851851E-3</v>
      </c>
      <c r="E14" s="17"/>
      <c r="F14" s="10" t="e">
        <f t="shared" si="1"/>
        <v>#DIV/0!</v>
      </c>
    </row>
    <row r="15" spans="1:19" x14ac:dyDescent="0.25">
      <c r="A15" s="7" t="s">
        <v>90</v>
      </c>
      <c r="B15" s="11">
        <v>1.230324074074074E-2</v>
      </c>
      <c r="C15" s="11"/>
      <c r="D15" s="11">
        <f t="shared" si="0"/>
        <v>-1.230324074074074E-2</v>
      </c>
      <c r="E15" s="17"/>
      <c r="F15" s="10" t="e">
        <f t="shared" si="1"/>
        <v>#DIV/0!</v>
      </c>
    </row>
    <row r="16" spans="1:19" x14ac:dyDescent="0.25">
      <c r="A16" s="7" t="s">
        <v>89</v>
      </c>
      <c r="B16" s="8">
        <v>1.7013888888888887E-2</v>
      </c>
      <c r="D16" s="11">
        <f t="shared" si="0"/>
        <v>-1.7013888888888887E-2</v>
      </c>
      <c r="F16" s="10" t="e">
        <f t="shared" si="1"/>
        <v>#DIV/0!</v>
      </c>
    </row>
    <row r="17" spans="1:8" x14ac:dyDescent="0.25">
      <c r="A17" s="7" t="s">
        <v>88</v>
      </c>
      <c r="B17" s="8">
        <v>1.5462962962962963E-2</v>
      </c>
      <c r="D17" s="11">
        <f t="shared" si="0"/>
        <v>-1.5462962962962963E-2</v>
      </c>
      <c r="F17" s="10" t="e">
        <f t="shared" si="1"/>
        <v>#DIV/0!</v>
      </c>
    </row>
    <row r="18" spans="1:8" x14ac:dyDescent="0.25">
      <c r="A18" s="7" t="s">
        <v>87</v>
      </c>
      <c r="B18" s="8">
        <v>1.6805555555555556E-2</v>
      </c>
      <c r="D18" s="11">
        <f t="shared" si="0"/>
        <v>-1.6805555555555556E-2</v>
      </c>
      <c r="F18" s="10" t="e">
        <f t="shared" si="1"/>
        <v>#DIV/0!</v>
      </c>
    </row>
    <row r="19" spans="1:8" x14ac:dyDescent="0.25">
      <c r="A19" s="7" t="s">
        <v>86</v>
      </c>
      <c r="B19" s="11">
        <v>5.8101851851851856E-3</v>
      </c>
      <c r="C19" s="11"/>
      <c r="D19" s="11">
        <f t="shared" si="0"/>
        <v>-5.8101851851851856E-3</v>
      </c>
      <c r="E19" s="17"/>
      <c r="F19" s="10" t="e">
        <f t="shared" si="1"/>
        <v>#DIV/0!</v>
      </c>
    </row>
    <row r="20" spans="1:8" x14ac:dyDescent="0.25">
      <c r="A20" s="7" t="s">
        <v>86</v>
      </c>
      <c r="B20" s="11">
        <v>7.8472222222222224E-3</v>
      </c>
      <c r="C20" s="11"/>
      <c r="D20" s="11">
        <f t="shared" si="0"/>
        <v>-7.8472222222222224E-3</v>
      </c>
      <c r="E20" s="17"/>
      <c r="F20" s="10" t="e">
        <f t="shared" si="1"/>
        <v>#DIV/0!</v>
      </c>
    </row>
    <row r="21" spans="1:8" x14ac:dyDescent="0.25">
      <c r="A21" s="13" t="s">
        <v>86</v>
      </c>
      <c r="B21" s="14">
        <v>8.5300925925925926E-3</v>
      </c>
      <c r="C21" s="14">
        <v>1.0011574074074074E-2</v>
      </c>
      <c r="D21" s="14">
        <f t="shared" si="0"/>
        <v>1.4814814814814812E-3</v>
      </c>
      <c r="E21" s="16">
        <v>128</v>
      </c>
      <c r="F21" s="12">
        <f t="shared" si="1"/>
        <v>0.78125</v>
      </c>
      <c r="H21" s="10">
        <f>F21</f>
        <v>0.78125</v>
      </c>
    </row>
    <row r="22" spans="1:8" x14ac:dyDescent="0.25">
      <c r="A22" s="7" t="s">
        <v>86</v>
      </c>
      <c r="B22" s="11">
        <v>1.1990740740740739E-2</v>
      </c>
      <c r="C22" s="11"/>
      <c r="D22" s="11">
        <f t="shared" si="0"/>
        <v>-1.1990740740740739E-2</v>
      </c>
      <c r="E22" s="17"/>
      <c r="F22" s="10" t="e">
        <f t="shared" si="1"/>
        <v>#DIV/0!</v>
      </c>
    </row>
    <row r="23" spans="1:8" x14ac:dyDescent="0.25">
      <c r="A23" s="7" t="s">
        <v>85</v>
      </c>
      <c r="B23" s="11">
        <v>7.1296296296296307E-3</v>
      </c>
      <c r="C23" s="11"/>
      <c r="D23" s="11">
        <f t="shared" si="0"/>
        <v>-7.1296296296296307E-3</v>
      </c>
      <c r="E23" s="17"/>
      <c r="F23" s="10" t="e">
        <f t="shared" si="1"/>
        <v>#DIV/0!</v>
      </c>
    </row>
    <row r="24" spans="1:8" x14ac:dyDescent="0.25">
      <c r="A24" s="7" t="s">
        <v>85</v>
      </c>
      <c r="B24" s="11">
        <v>1.1608796296296296E-2</v>
      </c>
      <c r="C24" s="11"/>
      <c r="D24" s="11">
        <f t="shared" si="0"/>
        <v>-1.1608796296296296E-2</v>
      </c>
      <c r="E24" s="17"/>
      <c r="F24" s="10" t="e">
        <f t="shared" si="1"/>
        <v>#DIV/0!</v>
      </c>
    </row>
    <row r="25" spans="1:8" x14ac:dyDescent="0.25">
      <c r="A25" s="7" t="s">
        <v>85</v>
      </c>
      <c r="B25" s="8">
        <v>1.7175925925925924E-2</v>
      </c>
      <c r="D25" s="11">
        <f t="shared" si="0"/>
        <v>-1.7175925925925924E-2</v>
      </c>
      <c r="F25" s="10" t="e">
        <f t="shared" si="1"/>
        <v>#DIV/0!</v>
      </c>
    </row>
    <row r="26" spans="1:8" x14ac:dyDescent="0.25">
      <c r="A26" s="7" t="s">
        <v>84</v>
      </c>
      <c r="B26" s="11">
        <v>1.087962962962963E-2</v>
      </c>
      <c r="C26" s="11"/>
      <c r="D26" s="11">
        <f t="shared" si="0"/>
        <v>-1.087962962962963E-2</v>
      </c>
      <c r="E26" s="17"/>
      <c r="F26" s="10" t="e">
        <f t="shared" si="1"/>
        <v>#DIV/0!</v>
      </c>
    </row>
    <row r="27" spans="1:8" x14ac:dyDescent="0.25">
      <c r="A27" s="7" t="s">
        <v>84</v>
      </c>
      <c r="B27" s="8">
        <v>1.3738425925925926E-2</v>
      </c>
      <c r="D27" s="11">
        <f t="shared" si="0"/>
        <v>-1.3738425925925926E-2</v>
      </c>
      <c r="F27" s="10" t="e">
        <f t="shared" si="1"/>
        <v>#DIV/0!</v>
      </c>
    </row>
    <row r="28" spans="1:8" x14ac:dyDescent="0.25">
      <c r="A28" s="7" t="s">
        <v>84</v>
      </c>
      <c r="B28" s="8">
        <v>1.4895833333333332E-2</v>
      </c>
      <c r="D28" s="11">
        <f t="shared" si="0"/>
        <v>-1.4895833333333332E-2</v>
      </c>
      <c r="F28" s="10" t="e">
        <f t="shared" si="1"/>
        <v>#DIV/0!</v>
      </c>
    </row>
    <row r="29" spans="1:8" x14ac:dyDescent="0.25">
      <c r="A29" s="7" t="s">
        <v>84</v>
      </c>
      <c r="B29" s="8">
        <v>1.621527777777778E-2</v>
      </c>
      <c r="D29" s="11">
        <f t="shared" si="0"/>
        <v>-1.621527777777778E-2</v>
      </c>
      <c r="F29" s="10" t="e">
        <f t="shared" si="1"/>
        <v>#DIV/0!</v>
      </c>
    </row>
    <row r="30" spans="1:8" x14ac:dyDescent="0.25">
      <c r="A30" s="7" t="s">
        <v>83</v>
      </c>
      <c r="B30" s="8">
        <v>1.4791666666666668E-2</v>
      </c>
      <c r="D30" s="11">
        <f t="shared" si="0"/>
        <v>-1.4791666666666668E-2</v>
      </c>
      <c r="F30" s="10" t="e">
        <f t="shared" si="1"/>
        <v>#DIV/0!</v>
      </c>
    </row>
    <row r="31" spans="1:8" x14ac:dyDescent="0.25">
      <c r="A31" s="7" t="s">
        <v>82</v>
      </c>
      <c r="B31" s="8">
        <v>1.6261574074074074E-2</v>
      </c>
      <c r="D31" s="11">
        <f t="shared" si="0"/>
        <v>-1.6261574074074074E-2</v>
      </c>
      <c r="F31" s="10" t="e">
        <f t="shared" si="1"/>
        <v>#DIV/0!</v>
      </c>
    </row>
    <row r="32" spans="1:8" x14ac:dyDescent="0.25">
      <c r="A32" s="7" t="s">
        <v>81</v>
      </c>
      <c r="B32" s="11">
        <v>9.5601851851851855E-3</v>
      </c>
      <c r="C32" s="11"/>
      <c r="D32" s="11">
        <f t="shared" si="0"/>
        <v>-9.5601851851851855E-3</v>
      </c>
      <c r="E32" s="17"/>
      <c r="F32" s="10" t="e">
        <f t="shared" si="1"/>
        <v>#DIV/0!</v>
      </c>
    </row>
    <row r="33" spans="1:8" x14ac:dyDescent="0.25">
      <c r="A33" s="13" t="s">
        <v>81</v>
      </c>
      <c r="B33" s="14">
        <v>1.0868055555555556E-2</v>
      </c>
      <c r="C33" s="14">
        <v>1.252314814814815E-2</v>
      </c>
      <c r="D33" s="14">
        <f t="shared" si="0"/>
        <v>1.6550925925925934E-3</v>
      </c>
      <c r="E33" s="16">
        <v>143</v>
      </c>
      <c r="F33" s="12">
        <f t="shared" si="1"/>
        <v>0.69930069930069927</v>
      </c>
      <c r="H33" s="10">
        <f>F33</f>
        <v>0.69930069930069927</v>
      </c>
    </row>
    <row r="34" spans="1:8" x14ac:dyDescent="0.25">
      <c r="A34" s="7" t="s">
        <v>80</v>
      </c>
      <c r="B34" s="11">
        <v>4.7106481481481478E-3</v>
      </c>
      <c r="C34" s="11"/>
      <c r="D34" s="11">
        <f t="shared" ref="D34:D54" si="2">C34-B34</f>
        <v>-4.7106481481481478E-3</v>
      </c>
      <c r="E34" s="17"/>
      <c r="F34" s="10" t="e">
        <f t="shared" ref="F34:F54" si="3">100/E34</f>
        <v>#DIV/0!</v>
      </c>
    </row>
    <row r="35" spans="1:8" x14ac:dyDescent="0.25">
      <c r="A35" s="13" t="s">
        <v>79</v>
      </c>
      <c r="B35" s="14">
        <v>2.8240740740740739E-3</v>
      </c>
      <c r="C35" s="14">
        <v>3.7847222222222223E-3</v>
      </c>
      <c r="D35" s="14">
        <f t="shared" si="2"/>
        <v>9.6064814814814841E-4</v>
      </c>
      <c r="E35" s="16">
        <v>83</v>
      </c>
      <c r="F35" s="12">
        <f t="shared" si="3"/>
        <v>1.2048192771084338</v>
      </c>
      <c r="H35" s="10">
        <v>1.2</v>
      </c>
    </row>
    <row r="36" spans="1:8" x14ac:dyDescent="0.25">
      <c r="A36" s="13" t="s">
        <v>79</v>
      </c>
      <c r="B36" s="14">
        <v>6.9675925925925921E-3</v>
      </c>
      <c r="C36" s="14">
        <v>8.6689814814814806E-3</v>
      </c>
      <c r="D36" s="14">
        <f t="shared" si="2"/>
        <v>1.7013888888888886E-3</v>
      </c>
      <c r="E36" s="16">
        <v>147</v>
      </c>
      <c r="F36" s="12">
        <f t="shared" si="3"/>
        <v>0.68027210884353739</v>
      </c>
      <c r="H36" s="10">
        <f t="shared" ref="H36:H42" si="4">F36</f>
        <v>0.68027210884353739</v>
      </c>
    </row>
    <row r="37" spans="1:8" x14ac:dyDescent="0.25">
      <c r="A37" s="13" t="s">
        <v>79</v>
      </c>
      <c r="B37" s="14">
        <v>7.7314814814814815E-3</v>
      </c>
      <c r="C37" s="14">
        <v>9.3981481481481485E-3</v>
      </c>
      <c r="D37" s="14">
        <f t="shared" si="2"/>
        <v>1.666666666666667E-3</v>
      </c>
      <c r="E37" s="16">
        <v>144</v>
      </c>
      <c r="F37" s="12">
        <f t="shared" si="3"/>
        <v>0.69444444444444442</v>
      </c>
      <c r="H37" s="10">
        <f t="shared" si="4"/>
        <v>0.69444444444444442</v>
      </c>
    </row>
    <row r="38" spans="1:8" x14ac:dyDescent="0.25">
      <c r="A38" s="13" t="s">
        <v>79</v>
      </c>
      <c r="B38" s="14">
        <v>8.4259259259259253E-3</v>
      </c>
      <c r="C38" s="14">
        <v>1.0567129629629629E-2</v>
      </c>
      <c r="D38" s="14">
        <f t="shared" si="2"/>
        <v>2.1412037037037042E-3</v>
      </c>
      <c r="E38" s="16">
        <v>185</v>
      </c>
      <c r="F38" s="12">
        <f t="shared" si="3"/>
        <v>0.54054054054054057</v>
      </c>
      <c r="H38" s="10">
        <f t="shared" si="4"/>
        <v>0.54054054054054057</v>
      </c>
    </row>
    <row r="39" spans="1:8" x14ac:dyDescent="0.25">
      <c r="A39" s="13" t="s">
        <v>79</v>
      </c>
      <c r="B39" s="14">
        <v>9.9537037037037042E-3</v>
      </c>
      <c r="C39" s="14">
        <v>1.1249999999999998E-2</v>
      </c>
      <c r="D39" s="14">
        <f t="shared" si="2"/>
        <v>1.2962962962962937E-3</v>
      </c>
      <c r="E39" s="16">
        <v>112</v>
      </c>
      <c r="F39" s="12">
        <f t="shared" si="3"/>
        <v>0.8928571428571429</v>
      </c>
      <c r="H39" s="10">
        <f t="shared" si="4"/>
        <v>0.8928571428571429</v>
      </c>
    </row>
    <row r="40" spans="1:8" x14ac:dyDescent="0.25">
      <c r="A40" s="13" t="s">
        <v>79</v>
      </c>
      <c r="B40" s="14">
        <v>1.2106481481481482E-2</v>
      </c>
      <c r="C40" s="14">
        <v>1.2997685185185183E-2</v>
      </c>
      <c r="D40" s="14">
        <f t="shared" si="2"/>
        <v>8.9120370370370135E-4</v>
      </c>
      <c r="E40" s="16">
        <v>77</v>
      </c>
      <c r="F40" s="12">
        <f t="shared" si="3"/>
        <v>1.2987012987012987</v>
      </c>
      <c r="H40" s="10">
        <f t="shared" si="4"/>
        <v>1.2987012987012987</v>
      </c>
    </row>
    <row r="41" spans="1:8" x14ac:dyDescent="0.25">
      <c r="A41" s="13" t="s">
        <v>79</v>
      </c>
      <c r="B41" s="14">
        <v>1.2870370370370372E-2</v>
      </c>
      <c r="C41" s="14">
        <v>1.3622685185185184E-2</v>
      </c>
      <c r="D41" s="14">
        <f t="shared" si="2"/>
        <v>7.5231481481481156E-4</v>
      </c>
      <c r="E41" s="16">
        <v>65</v>
      </c>
      <c r="F41" s="12">
        <f t="shared" si="3"/>
        <v>1.5384615384615385</v>
      </c>
      <c r="H41" s="10">
        <f t="shared" si="4"/>
        <v>1.5384615384615385</v>
      </c>
    </row>
    <row r="42" spans="1:8" x14ac:dyDescent="0.25">
      <c r="A42" s="13" t="s">
        <v>79</v>
      </c>
      <c r="B42" s="15">
        <v>1.4814814814814814E-2</v>
      </c>
      <c r="C42" s="15">
        <v>1.556712962962963E-2</v>
      </c>
      <c r="D42" s="14">
        <f t="shared" si="2"/>
        <v>7.5231481481481677E-4</v>
      </c>
      <c r="E42" s="13">
        <v>65</v>
      </c>
      <c r="F42" s="12">
        <f t="shared" si="3"/>
        <v>1.5384615384615385</v>
      </c>
      <c r="H42" s="10">
        <f t="shared" si="4"/>
        <v>1.5384615384615385</v>
      </c>
    </row>
    <row r="43" spans="1:8" x14ac:dyDescent="0.25">
      <c r="A43" s="7" t="s">
        <v>79</v>
      </c>
      <c r="B43" s="8">
        <v>1.5682870370370371E-2</v>
      </c>
      <c r="D43" s="11">
        <f t="shared" si="2"/>
        <v>-1.5682870370370371E-2</v>
      </c>
      <c r="F43" s="10" t="e">
        <f t="shared" si="3"/>
        <v>#DIV/0!</v>
      </c>
    </row>
    <row r="44" spans="1:8" x14ac:dyDescent="0.25">
      <c r="A44" s="7" t="s">
        <v>79</v>
      </c>
      <c r="B44" s="8">
        <v>1.7280092592592593E-2</v>
      </c>
      <c r="D44" s="11">
        <f t="shared" si="2"/>
        <v>-1.7280092592592593E-2</v>
      </c>
      <c r="F44" s="10" t="e">
        <f t="shared" si="3"/>
        <v>#DIV/0!</v>
      </c>
    </row>
    <row r="45" spans="1:8" x14ac:dyDescent="0.25">
      <c r="A45" s="7" t="s">
        <v>78</v>
      </c>
      <c r="B45" s="11">
        <v>5.5555555555555558E-3</v>
      </c>
      <c r="C45" s="11"/>
      <c r="D45" s="11">
        <f t="shared" si="2"/>
        <v>-5.5555555555555558E-3</v>
      </c>
      <c r="E45" s="17"/>
      <c r="F45" s="10" t="e">
        <f t="shared" si="3"/>
        <v>#DIV/0!</v>
      </c>
    </row>
    <row r="46" spans="1:8" x14ac:dyDescent="0.25">
      <c r="A46" s="7" t="s">
        <v>78</v>
      </c>
      <c r="B46" s="8">
        <v>1.5925925925925927E-2</v>
      </c>
      <c r="D46" s="11">
        <f t="shared" si="2"/>
        <v>-1.5925925925925927E-2</v>
      </c>
      <c r="F46" s="10" t="e">
        <f t="shared" si="3"/>
        <v>#DIV/0!</v>
      </c>
    </row>
    <row r="47" spans="1:8" x14ac:dyDescent="0.25">
      <c r="A47" s="7" t="s">
        <v>77</v>
      </c>
      <c r="B47" s="8">
        <v>1.3993055555555555E-2</v>
      </c>
      <c r="D47" s="11">
        <f t="shared" si="2"/>
        <v>-1.3993055555555555E-2</v>
      </c>
      <c r="F47" s="10" t="e">
        <f t="shared" si="3"/>
        <v>#DIV/0!</v>
      </c>
    </row>
    <row r="48" spans="1:8" x14ac:dyDescent="0.25">
      <c r="A48" s="7" t="s">
        <v>76</v>
      </c>
      <c r="B48" s="8">
        <v>1.5717592592592592E-2</v>
      </c>
      <c r="D48" s="11">
        <f t="shared" si="2"/>
        <v>-1.5717592592592592E-2</v>
      </c>
      <c r="F48" s="10" t="e">
        <f t="shared" si="3"/>
        <v>#DIV/0!</v>
      </c>
    </row>
    <row r="49" spans="1:8" x14ac:dyDescent="0.25">
      <c r="A49" s="7" t="s">
        <v>75</v>
      </c>
      <c r="B49" s="8">
        <v>1.4664351851851852E-2</v>
      </c>
      <c r="D49" s="11">
        <f t="shared" si="2"/>
        <v>-1.4664351851851852E-2</v>
      </c>
      <c r="F49" s="10" t="e">
        <f t="shared" si="3"/>
        <v>#DIV/0!</v>
      </c>
    </row>
    <row r="50" spans="1:8" x14ac:dyDescent="0.25">
      <c r="A50" s="7" t="s">
        <v>73</v>
      </c>
      <c r="B50" s="11">
        <v>3.6689814814814814E-3</v>
      </c>
      <c r="C50" s="11"/>
      <c r="D50" s="11">
        <f t="shared" si="2"/>
        <v>-3.6689814814814814E-3</v>
      </c>
      <c r="E50" s="17"/>
      <c r="F50" s="10" t="e">
        <f t="shared" si="3"/>
        <v>#DIV/0!</v>
      </c>
    </row>
    <row r="51" spans="1:8" x14ac:dyDescent="0.25">
      <c r="A51" s="13" t="s">
        <v>73</v>
      </c>
      <c r="B51" s="14">
        <v>6.4236111111111117E-3</v>
      </c>
      <c r="C51" s="14">
        <v>7.5925925925925926E-3</v>
      </c>
      <c r="D51" s="14">
        <f t="shared" si="2"/>
        <v>1.1689814814814809E-3</v>
      </c>
      <c r="E51" s="16">
        <v>101</v>
      </c>
      <c r="F51" s="12">
        <f t="shared" si="3"/>
        <v>0.99009900990099009</v>
      </c>
      <c r="H51" s="10" t="s">
        <v>74</v>
      </c>
    </row>
    <row r="52" spans="1:8" x14ac:dyDescent="0.25">
      <c r="A52" s="13" t="s">
        <v>73</v>
      </c>
      <c r="B52" s="14">
        <v>1.1944444444444445E-2</v>
      </c>
      <c r="C52" s="14">
        <v>1.2546296296296297E-2</v>
      </c>
      <c r="D52" s="14">
        <f t="shared" si="2"/>
        <v>6.0185185185185168E-4</v>
      </c>
      <c r="E52" s="16">
        <v>52</v>
      </c>
      <c r="F52" s="12">
        <f t="shared" si="3"/>
        <v>1.9230769230769231</v>
      </c>
      <c r="H52" s="10" t="s">
        <v>74</v>
      </c>
    </row>
    <row r="53" spans="1:8" x14ac:dyDescent="0.25">
      <c r="A53" s="13" t="s">
        <v>73</v>
      </c>
      <c r="B53" s="15">
        <v>1.3530092592592594E-2</v>
      </c>
      <c r="C53" s="15">
        <v>1.4155092592592592E-2</v>
      </c>
      <c r="D53" s="14">
        <f t="shared" si="2"/>
        <v>6.2499999999999882E-4</v>
      </c>
      <c r="E53" s="13">
        <v>54</v>
      </c>
      <c r="F53" s="12">
        <f t="shared" si="3"/>
        <v>1.8518518518518519</v>
      </c>
      <c r="H53" s="10">
        <f>AVERAGE(F51:F53)</f>
        <v>1.5883425949432552</v>
      </c>
    </row>
    <row r="54" spans="1:8" x14ac:dyDescent="0.25">
      <c r="A54" s="7" t="s">
        <v>73</v>
      </c>
      <c r="B54" s="8">
        <v>1.5740740740740743E-2</v>
      </c>
      <c r="D54" s="11">
        <f t="shared" si="2"/>
        <v>-1.5740740740740743E-2</v>
      </c>
      <c r="F54" s="10" t="e">
        <f t="shared" si="3"/>
        <v>#DIV/0!</v>
      </c>
    </row>
    <row r="61" spans="1:8" x14ac:dyDescent="0.25">
      <c r="H61" s="10">
        <f>AVERAGE(H8,H12,H21,H33,H35,H36,H37,H38,H39,H40,H41,H42,H53)</f>
        <v>1.0524732316559509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A1:L50"/>
  <sheetViews>
    <sheetView topLeftCell="A6" zoomScale="56" workbookViewId="0">
      <selection activeCell="T68" sqref="T68"/>
    </sheetView>
  </sheetViews>
  <sheetFormatPr defaultColWidth="12.5703125" defaultRowHeight="15.75" x14ac:dyDescent="0.25"/>
  <cols>
    <col min="1" max="1" width="12.5703125" style="7"/>
    <col min="2" max="2" width="13.85546875" style="9" bestFit="1" customWidth="1"/>
    <col min="3" max="3" width="15" style="9" bestFit="1" customWidth="1"/>
    <col min="4" max="4" width="22.85546875" style="7" bestFit="1" customWidth="1"/>
    <col min="5" max="5" width="16.7109375" style="7" bestFit="1" customWidth="1"/>
    <col min="6" max="6" width="32.42578125" style="10" bestFit="1" customWidth="1"/>
    <col min="7" max="7" width="12.5703125" style="10"/>
    <col min="8" max="8" width="38.140625" style="10" bestFit="1" customWidth="1"/>
    <col min="9" max="16384" width="12.5703125" style="7"/>
  </cols>
  <sheetData>
    <row r="1" spans="1:12" x14ac:dyDescent="0.25">
      <c r="A1" s="7" t="s">
        <v>107</v>
      </c>
      <c r="B1" s="9" t="s">
        <v>106</v>
      </c>
      <c r="C1" s="9" t="s">
        <v>105</v>
      </c>
      <c r="D1" s="7" t="s">
        <v>104</v>
      </c>
      <c r="E1" s="17" t="s">
        <v>103</v>
      </c>
      <c r="F1" s="10" t="s">
        <v>102</v>
      </c>
      <c r="H1" s="10" t="s">
        <v>101</v>
      </c>
    </row>
    <row r="2" spans="1:12" x14ac:dyDescent="0.25">
      <c r="A2" s="13" t="s">
        <v>132</v>
      </c>
      <c r="B2" s="18">
        <v>2.5196759259259256E-2</v>
      </c>
      <c r="C2" s="18">
        <v>2.7291666666666662E-2</v>
      </c>
      <c r="D2" s="18">
        <f>C2-B2</f>
        <v>2.0949074074074064E-3</v>
      </c>
      <c r="E2" s="13">
        <v>181</v>
      </c>
      <c r="F2" s="12">
        <f>300/E2</f>
        <v>1.6574585635359116</v>
      </c>
    </row>
    <row r="3" spans="1:12" x14ac:dyDescent="0.25">
      <c r="A3" s="13" t="s">
        <v>132</v>
      </c>
      <c r="B3" s="18">
        <v>3.1296296296296301E-2</v>
      </c>
      <c r="C3" s="18">
        <v>3.2546296296296295E-2</v>
      </c>
      <c r="D3" s="18">
        <f>C3-B3</f>
        <v>1.2499999999999942E-3</v>
      </c>
      <c r="E3" s="13">
        <v>108</v>
      </c>
      <c r="F3" s="12">
        <f>300/E3</f>
        <v>2.7777777777777777</v>
      </c>
      <c r="H3" s="10">
        <f>AVERAGE(F2:F3)</f>
        <v>2.2176181706568445</v>
      </c>
      <c r="L3" s="19"/>
    </row>
    <row r="4" spans="1:12" x14ac:dyDescent="0.25">
      <c r="A4" s="7" t="s">
        <v>132</v>
      </c>
      <c r="B4" s="9">
        <v>4.2013888888888891E-3</v>
      </c>
      <c r="D4" s="9"/>
    </row>
    <row r="5" spans="1:12" x14ac:dyDescent="0.25">
      <c r="A5" s="13" t="s">
        <v>131</v>
      </c>
      <c r="B5" s="18">
        <v>1.306712962962963E-2</v>
      </c>
      <c r="C5" s="18">
        <v>1.5208333333333332E-2</v>
      </c>
      <c r="D5" s="18">
        <f>C5-B5</f>
        <v>2.1412037037037025E-3</v>
      </c>
      <c r="E5" s="13">
        <v>185</v>
      </c>
      <c r="F5" s="12">
        <f>300/E5</f>
        <v>1.6216216216216217</v>
      </c>
      <c r="H5" s="10">
        <f>F5</f>
        <v>1.6216216216216217</v>
      </c>
    </row>
    <row r="6" spans="1:12" x14ac:dyDescent="0.25">
      <c r="A6" s="7" t="s">
        <v>131</v>
      </c>
      <c r="B6" s="9">
        <v>2.3483796296296298E-2</v>
      </c>
      <c r="D6" s="9"/>
    </row>
    <row r="7" spans="1:12" x14ac:dyDescent="0.25">
      <c r="A7" s="7" t="s">
        <v>130</v>
      </c>
      <c r="B7" s="9">
        <v>1.6562500000000001E-2</v>
      </c>
      <c r="D7" s="9"/>
    </row>
    <row r="8" spans="1:12" x14ac:dyDescent="0.25">
      <c r="A8" s="13" t="s">
        <v>129</v>
      </c>
      <c r="B8" s="18">
        <v>2.2222222222222223E-2</v>
      </c>
      <c r="C8" s="18">
        <v>2.3773148148148151E-2</v>
      </c>
      <c r="D8" s="18">
        <f>C8-B8</f>
        <v>1.5509259259259278E-3</v>
      </c>
      <c r="E8" s="13">
        <v>134</v>
      </c>
      <c r="F8" s="12">
        <f>300/E8</f>
        <v>2.2388059701492535</v>
      </c>
      <c r="H8" s="10">
        <f>F8</f>
        <v>2.2388059701492535</v>
      </c>
    </row>
    <row r="9" spans="1:12" x14ac:dyDescent="0.25">
      <c r="A9" s="19" t="s">
        <v>128</v>
      </c>
      <c r="B9" s="9">
        <v>2.7777777777777778E-4</v>
      </c>
      <c r="D9" s="9"/>
    </row>
    <row r="10" spans="1:12" x14ac:dyDescent="0.25">
      <c r="A10" s="7" t="s">
        <v>127</v>
      </c>
      <c r="B10" s="9">
        <v>7.3379629629629628E-3</v>
      </c>
      <c r="D10" s="9"/>
    </row>
    <row r="11" spans="1:12" x14ac:dyDescent="0.25">
      <c r="A11" s="13" t="s">
        <v>127</v>
      </c>
      <c r="B11" s="18">
        <v>1.2592592592592593E-2</v>
      </c>
      <c r="C11" s="18">
        <v>1.741898148148148E-2</v>
      </c>
      <c r="D11" s="18">
        <f>C11-B11</f>
        <v>4.826388888888887E-3</v>
      </c>
      <c r="E11" s="13">
        <v>417</v>
      </c>
      <c r="F11" s="12">
        <f>300/E11</f>
        <v>0.71942446043165464</v>
      </c>
      <c r="H11" s="10">
        <f>F11</f>
        <v>0.71942446043165464</v>
      </c>
    </row>
    <row r="12" spans="1:12" x14ac:dyDescent="0.25">
      <c r="A12" s="7" t="s">
        <v>108</v>
      </c>
      <c r="B12" s="9">
        <v>1.3726851851851851E-2</v>
      </c>
      <c r="D12" s="9"/>
    </row>
    <row r="13" spans="1:12" x14ac:dyDescent="0.25">
      <c r="A13" s="7" t="s">
        <v>108</v>
      </c>
      <c r="B13" s="9">
        <v>2.298611111111111E-2</v>
      </c>
      <c r="D13" s="9"/>
    </row>
    <row r="14" spans="1:12" x14ac:dyDescent="0.25">
      <c r="A14" s="7" t="s">
        <v>126</v>
      </c>
      <c r="B14" s="9">
        <v>1.7175925925925924E-2</v>
      </c>
      <c r="D14" s="9"/>
    </row>
    <row r="15" spans="1:12" x14ac:dyDescent="0.25">
      <c r="A15" s="7" t="s">
        <v>125</v>
      </c>
      <c r="B15" s="9">
        <v>4.9421296296296288E-3</v>
      </c>
      <c r="D15" s="9"/>
    </row>
    <row r="16" spans="1:12" x14ac:dyDescent="0.25">
      <c r="A16" s="7" t="s">
        <v>124</v>
      </c>
      <c r="B16" s="9">
        <v>2.1423611111111112E-2</v>
      </c>
      <c r="D16" s="9"/>
    </row>
    <row r="17" spans="1:8" x14ac:dyDescent="0.25">
      <c r="A17" s="7" t="s">
        <v>123</v>
      </c>
      <c r="B17" s="9">
        <v>1.7754629629629631E-2</v>
      </c>
      <c r="D17" s="9"/>
    </row>
    <row r="18" spans="1:8" x14ac:dyDescent="0.25">
      <c r="A18" s="13" t="s">
        <v>122</v>
      </c>
      <c r="B18" s="18">
        <v>2.314814814814815E-2</v>
      </c>
      <c r="C18" s="18">
        <v>2.5231481481481483E-2</v>
      </c>
      <c r="D18" s="18">
        <f>C18-B18</f>
        <v>2.0833333333333329E-3</v>
      </c>
      <c r="E18" s="13">
        <v>180</v>
      </c>
      <c r="F18" s="12">
        <f>300/E18</f>
        <v>1.6666666666666667</v>
      </c>
      <c r="H18" s="10">
        <f>F18</f>
        <v>1.6666666666666667</v>
      </c>
    </row>
    <row r="19" spans="1:8" x14ac:dyDescent="0.25">
      <c r="A19" s="7" t="s">
        <v>121</v>
      </c>
      <c r="B19" s="9">
        <v>2.0833333333333332E-2</v>
      </c>
      <c r="D19" s="9"/>
    </row>
    <row r="20" spans="1:8" x14ac:dyDescent="0.25">
      <c r="A20" s="7" t="s">
        <v>120</v>
      </c>
      <c r="B20" s="9">
        <v>6.3657407407407404E-3</v>
      </c>
      <c r="D20" s="9"/>
    </row>
    <row r="21" spans="1:8" x14ac:dyDescent="0.25">
      <c r="A21" s="13" t="s">
        <v>119</v>
      </c>
      <c r="B21" s="18">
        <v>2.9421296296296296E-2</v>
      </c>
      <c r="C21" s="18">
        <v>3.15625E-2</v>
      </c>
      <c r="D21" s="18">
        <f>C21-B21</f>
        <v>2.1412037037037042E-3</v>
      </c>
      <c r="E21" s="13">
        <v>185</v>
      </c>
      <c r="F21" s="12">
        <f>300/E21</f>
        <v>1.6216216216216217</v>
      </c>
      <c r="H21" s="10" t="s">
        <v>110</v>
      </c>
    </row>
    <row r="22" spans="1:8" x14ac:dyDescent="0.25">
      <c r="A22" s="7" t="s">
        <v>119</v>
      </c>
      <c r="B22" s="9">
        <v>3.1134259259259257E-3</v>
      </c>
      <c r="D22" s="9"/>
    </row>
    <row r="23" spans="1:8" x14ac:dyDescent="0.25">
      <c r="A23" s="7" t="s">
        <v>119</v>
      </c>
      <c r="B23" s="9">
        <v>8.6342592592592599E-3</v>
      </c>
      <c r="D23" s="9"/>
    </row>
    <row r="24" spans="1:8" x14ac:dyDescent="0.25">
      <c r="A24" s="13" t="s">
        <v>119</v>
      </c>
      <c r="B24" s="18">
        <v>1.1296296296296296E-2</v>
      </c>
      <c r="C24" s="18">
        <v>1.2164351851851852E-2</v>
      </c>
      <c r="D24" s="18">
        <f>C24-B24</f>
        <v>8.6805555555555594E-4</v>
      </c>
      <c r="E24" s="13">
        <v>75</v>
      </c>
      <c r="F24" s="12">
        <f>300/E24</f>
        <v>4</v>
      </c>
      <c r="H24" s="10">
        <f>AVERAGE(H8)</f>
        <v>2.2388059701492535</v>
      </c>
    </row>
    <row r="25" spans="1:8" x14ac:dyDescent="0.25">
      <c r="A25" s="13" t="s">
        <v>118</v>
      </c>
      <c r="B25" s="18">
        <v>1.5381944444444443E-2</v>
      </c>
      <c r="C25" s="18">
        <v>1.6585648148148148E-2</v>
      </c>
      <c r="D25" s="18">
        <f>C25-B25</f>
        <v>1.2037037037037051E-3</v>
      </c>
      <c r="E25" s="13">
        <v>104</v>
      </c>
      <c r="F25" s="12">
        <f>300/E25</f>
        <v>2.8846153846153846</v>
      </c>
      <c r="H25" s="10" t="s">
        <v>110</v>
      </c>
    </row>
    <row r="26" spans="1:8" x14ac:dyDescent="0.25">
      <c r="A26" s="13" t="s">
        <v>118</v>
      </c>
      <c r="B26" s="18">
        <v>2.255787037037037E-2</v>
      </c>
      <c r="C26" s="18">
        <v>2.3622685185185188E-2</v>
      </c>
      <c r="D26" s="18">
        <f>C26-B26</f>
        <v>1.064814814814817E-3</v>
      </c>
      <c r="E26" s="13">
        <v>92</v>
      </c>
      <c r="F26" s="12">
        <f>300/E26</f>
        <v>3.2608695652173911</v>
      </c>
      <c r="H26" s="10">
        <f>AVERAGE(F25:F26)</f>
        <v>3.0727424749163879</v>
      </c>
    </row>
    <row r="27" spans="1:8" x14ac:dyDescent="0.25">
      <c r="A27" s="7" t="s">
        <v>117</v>
      </c>
      <c r="B27" s="9">
        <v>2.0972222222222222E-2</v>
      </c>
      <c r="D27" s="9"/>
    </row>
    <row r="28" spans="1:8" x14ac:dyDescent="0.25">
      <c r="A28" s="13" t="s">
        <v>116</v>
      </c>
      <c r="B28" s="18">
        <v>1.091435185185185E-2</v>
      </c>
      <c r="C28" s="18">
        <v>1.462962962962963E-2</v>
      </c>
      <c r="D28" s="18">
        <f>C28-B28</f>
        <v>3.7152777777777792E-3</v>
      </c>
      <c r="E28" s="13">
        <v>321</v>
      </c>
      <c r="F28" s="12">
        <f>300/E28</f>
        <v>0.93457943925233644</v>
      </c>
      <c r="H28" s="10" t="s">
        <v>110</v>
      </c>
    </row>
    <row r="29" spans="1:8" x14ac:dyDescent="0.25">
      <c r="A29" s="13" t="s">
        <v>116</v>
      </c>
      <c r="B29" s="18">
        <v>2.0798611111111111E-2</v>
      </c>
      <c r="C29" s="18">
        <v>2.2291666666666668E-2</v>
      </c>
      <c r="D29" s="18">
        <f>C29-B29</f>
        <v>1.4930555555555565E-3</v>
      </c>
      <c r="E29" s="13">
        <v>129</v>
      </c>
      <c r="F29" s="12">
        <f>300/E29</f>
        <v>2.3255813953488373</v>
      </c>
      <c r="H29" s="10">
        <f>AVERAGE(F28:F29)</f>
        <v>1.6300804173005869</v>
      </c>
    </row>
    <row r="30" spans="1:8" x14ac:dyDescent="0.25">
      <c r="A30" s="7" t="s">
        <v>115</v>
      </c>
      <c r="B30" s="9">
        <v>2.1504629629629627E-2</v>
      </c>
      <c r="D30" s="9"/>
    </row>
    <row r="31" spans="1:8" x14ac:dyDescent="0.25">
      <c r="A31" s="13" t="s">
        <v>114</v>
      </c>
      <c r="B31" s="18">
        <v>5.7407407407407416E-3</v>
      </c>
      <c r="C31" s="18">
        <v>7.743055555555556E-3</v>
      </c>
      <c r="D31" s="18">
        <f>C31-B31</f>
        <v>2.0023148148148144E-3</v>
      </c>
      <c r="E31" s="13">
        <v>173</v>
      </c>
      <c r="F31" s="12">
        <f>300/E31</f>
        <v>1.7341040462427746</v>
      </c>
      <c r="H31" s="10" t="s">
        <v>110</v>
      </c>
    </row>
    <row r="32" spans="1:8" x14ac:dyDescent="0.25">
      <c r="A32" s="7" t="s">
        <v>114</v>
      </c>
      <c r="B32" s="9">
        <v>1.3333333333333334E-2</v>
      </c>
      <c r="D32" s="9"/>
    </row>
    <row r="33" spans="1:8" x14ac:dyDescent="0.25">
      <c r="A33" s="13" t="s">
        <v>114</v>
      </c>
      <c r="B33" s="18">
        <v>1.5046296296296295E-2</v>
      </c>
      <c r="C33" s="18">
        <v>1.6134259259259261E-2</v>
      </c>
      <c r="D33" s="18">
        <f>C33-B33</f>
        <v>1.0879629629629659E-3</v>
      </c>
      <c r="E33" s="13">
        <v>94</v>
      </c>
      <c r="F33" s="12">
        <f>300/E33</f>
        <v>3.1914893617021276</v>
      </c>
      <c r="H33" s="10" t="s">
        <v>110</v>
      </c>
    </row>
    <row r="34" spans="1:8" x14ac:dyDescent="0.25">
      <c r="A34" s="13" t="s">
        <v>114</v>
      </c>
      <c r="B34" s="18">
        <v>1.758101851851852E-2</v>
      </c>
      <c r="C34" s="18">
        <v>1.9722222222222221E-2</v>
      </c>
      <c r="D34" s="18">
        <f>C34-B34</f>
        <v>2.1412037037037007E-3</v>
      </c>
      <c r="E34" s="13">
        <v>185</v>
      </c>
      <c r="F34" s="12">
        <f>300/E34</f>
        <v>1.6216216216216217</v>
      </c>
      <c r="H34" s="10" t="s">
        <v>110</v>
      </c>
    </row>
    <row r="35" spans="1:8" x14ac:dyDescent="0.25">
      <c r="A35" s="7" t="s">
        <v>114</v>
      </c>
      <c r="B35" s="9">
        <v>2.0625000000000001E-2</v>
      </c>
      <c r="D35" s="9"/>
    </row>
    <row r="36" spans="1:8" x14ac:dyDescent="0.25">
      <c r="A36" s="13" t="s">
        <v>114</v>
      </c>
      <c r="B36" s="18">
        <v>2.3773148148148151E-2</v>
      </c>
      <c r="C36" s="18">
        <v>2.6643518518518521E-2</v>
      </c>
      <c r="D36" s="18">
        <f>C36-B36</f>
        <v>2.8703703703703703E-3</v>
      </c>
      <c r="E36" s="13">
        <v>248</v>
      </c>
      <c r="F36" s="12">
        <f>300/E36</f>
        <v>1.2096774193548387</v>
      </c>
      <c r="H36" s="10">
        <f>AVERAGE(F31,F33,F34,F36)</f>
        <v>1.9392231122303407</v>
      </c>
    </row>
    <row r="37" spans="1:8" x14ac:dyDescent="0.25">
      <c r="A37" s="7" t="s">
        <v>113</v>
      </c>
      <c r="B37" s="9">
        <v>1.1064814814814814E-2</v>
      </c>
      <c r="D37" s="9"/>
    </row>
    <row r="38" spans="1:8" x14ac:dyDescent="0.25">
      <c r="A38" s="7" t="s">
        <v>113</v>
      </c>
      <c r="B38" s="9">
        <v>1.8657407407407407E-2</v>
      </c>
      <c r="D38" s="9"/>
    </row>
    <row r="39" spans="1:8" x14ac:dyDescent="0.25">
      <c r="A39" s="13" t="s">
        <v>112</v>
      </c>
      <c r="B39" s="18">
        <v>1.5972222222222224E-2</v>
      </c>
      <c r="C39" s="18">
        <v>1.7557870370370373E-2</v>
      </c>
      <c r="D39" s="18">
        <f>C39-B39</f>
        <v>1.5856481481481485E-3</v>
      </c>
      <c r="E39" s="13">
        <v>137</v>
      </c>
      <c r="F39" s="12">
        <f>300/E39</f>
        <v>2.1897810218978102</v>
      </c>
      <c r="H39" s="10" t="s">
        <v>110</v>
      </c>
    </row>
    <row r="40" spans="1:8" x14ac:dyDescent="0.25">
      <c r="A40" s="13" t="s">
        <v>112</v>
      </c>
      <c r="B40" s="18">
        <v>2.1261574074074075E-2</v>
      </c>
      <c r="C40" s="18">
        <v>2.3032407407407404E-2</v>
      </c>
      <c r="D40" s="18">
        <f>C40-B40</f>
        <v>1.7708333333333291E-3</v>
      </c>
      <c r="E40" s="13">
        <v>153</v>
      </c>
      <c r="F40" s="12">
        <f>300/E40</f>
        <v>1.9607843137254901</v>
      </c>
      <c r="H40" s="10">
        <f>AVERAGE(F39:F40)</f>
        <v>2.0752826678116501</v>
      </c>
    </row>
    <row r="41" spans="1:8" x14ac:dyDescent="0.25">
      <c r="A41" s="13" t="s">
        <v>111</v>
      </c>
      <c r="B41" s="18">
        <v>2.2083333333333333E-2</v>
      </c>
      <c r="C41" s="18">
        <v>2.4444444444444446E-2</v>
      </c>
      <c r="D41" s="18">
        <f>C41-B41</f>
        <v>2.3611111111111124E-3</v>
      </c>
      <c r="E41" s="13">
        <v>204</v>
      </c>
      <c r="F41" s="12">
        <f>300/E41</f>
        <v>1.4705882352941178</v>
      </c>
      <c r="H41" s="10">
        <f>F41</f>
        <v>1.4705882352941178</v>
      </c>
    </row>
    <row r="42" spans="1:8" x14ac:dyDescent="0.25">
      <c r="A42" s="7" t="s">
        <v>109</v>
      </c>
      <c r="B42" s="9">
        <v>1.0081018518518519E-2</v>
      </c>
      <c r="D42" s="9"/>
    </row>
    <row r="43" spans="1:8" x14ac:dyDescent="0.25">
      <c r="A43" s="13" t="s">
        <v>109</v>
      </c>
      <c r="B43" s="18">
        <v>1.8020833333333333E-2</v>
      </c>
      <c r="C43" s="18">
        <v>1.9027777777777779E-2</v>
      </c>
      <c r="D43" s="18">
        <f>C43-B43</f>
        <v>1.0069444444444457E-3</v>
      </c>
      <c r="E43" s="13">
        <v>87</v>
      </c>
      <c r="F43" s="12">
        <f>300/E43</f>
        <v>3.4482758620689653</v>
      </c>
      <c r="H43" s="10" t="s">
        <v>110</v>
      </c>
    </row>
    <row r="44" spans="1:8" x14ac:dyDescent="0.25">
      <c r="A44" s="13" t="s">
        <v>109</v>
      </c>
      <c r="B44" s="18">
        <v>2.2442129629629631E-2</v>
      </c>
      <c r="C44" s="18">
        <v>2.314814814814815E-2</v>
      </c>
      <c r="D44" s="18">
        <f>C44-B44</f>
        <v>7.0601851851851902E-4</v>
      </c>
      <c r="E44" s="13">
        <v>61</v>
      </c>
      <c r="F44" s="12">
        <f>300/E44</f>
        <v>4.918032786885246</v>
      </c>
      <c r="H44" s="10">
        <f>AVERAGE(F43:F44)</f>
        <v>4.1831543244771057</v>
      </c>
    </row>
    <row r="45" spans="1:8" x14ac:dyDescent="0.25">
      <c r="A45" s="7" t="s">
        <v>108</v>
      </c>
      <c r="B45" s="9">
        <v>2.3865740740740743E-2</v>
      </c>
      <c r="D45" s="9"/>
    </row>
    <row r="50" spans="8:8" x14ac:dyDescent="0.25">
      <c r="H50" s="10">
        <f>AVERAGE(H8,H11,H18,H24,H26,H29,H36,H40,H41,H44)</f>
        <v>2.1234774299427013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A1:R46"/>
  <sheetViews>
    <sheetView zoomScale="63" workbookViewId="0">
      <selection activeCell="C21" sqref="C21"/>
    </sheetView>
  </sheetViews>
  <sheetFormatPr defaultColWidth="12.5703125" defaultRowHeight="15.75" x14ac:dyDescent="0.25"/>
  <cols>
    <col min="1" max="1" width="12.5703125" style="7"/>
    <col min="2" max="2" width="13.85546875" style="7" bestFit="1" customWidth="1"/>
    <col min="3" max="3" width="15" style="7" bestFit="1" customWidth="1"/>
    <col min="4" max="4" width="22.85546875" style="7" bestFit="1" customWidth="1"/>
    <col min="5" max="5" width="16.7109375" style="7" bestFit="1" customWidth="1"/>
    <col min="6" max="6" width="32.42578125" style="7" bestFit="1" customWidth="1"/>
    <col min="7" max="16384" width="12.5703125" style="7"/>
  </cols>
  <sheetData>
    <row r="1" spans="1:18" x14ac:dyDescent="0.25">
      <c r="A1" s="7" t="s">
        <v>107</v>
      </c>
      <c r="B1" s="11" t="s">
        <v>106</v>
      </c>
      <c r="C1" s="11" t="s">
        <v>105</v>
      </c>
      <c r="D1" s="7" t="s">
        <v>104</v>
      </c>
      <c r="E1" s="17" t="s">
        <v>103</v>
      </c>
      <c r="F1" s="10" t="s">
        <v>102</v>
      </c>
      <c r="G1" s="10" t="s">
        <v>149</v>
      </c>
      <c r="K1" s="7" t="s">
        <v>100</v>
      </c>
    </row>
    <row r="2" spans="1:18" x14ac:dyDescent="0.25">
      <c r="A2" s="13" t="s">
        <v>148</v>
      </c>
      <c r="B2" s="15">
        <v>2.6076388888888885E-2</v>
      </c>
      <c r="C2" s="15">
        <v>2.7754629629629629E-2</v>
      </c>
      <c r="D2" s="15">
        <f t="shared" ref="D2:D41" si="0">C2-B2</f>
        <v>1.678240740740744E-3</v>
      </c>
      <c r="E2" s="13">
        <v>145</v>
      </c>
      <c r="F2" s="13">
        <f t="shared" ref="F2:F41" si="1">100/E2</f>
        <v>0.68965517241379315</v>
      </c>
      <c r="G2" s="7">
        <f>F2</f>
        <v>0.68965517241379315</v>
      </c>
      <c r="K2" s="20" t="s">
        <v>142</v>
      </c>
      <c r="L2" s="7">
        <v>3.4699074074074077E-2</v>
      </c>
      <c r="M2" s="7">
        <v>3.605324074074074E-2</v>
      </c>
      <c r="N2" s="7">
        <v>1.3541666666666632E-3</v>
      </c>
      <c r="O2" s="7">
        <v>117</v>
      </c>
      <c r="P2" s="7">
        <v>0.85470085470085466</v>
      </c>
      <c r="Q2" s="7">
        <v>1.0371065249114029</v>
      </c>
      <c r="R2" s="7">
        <v>2</v>
      </c>
    </row>
    <row r="3" spans="1:18" x14ac:dyDescent="0.25">
      <c r="A3" s="7" t="s">
        <v>147</v>
      </c>
      <c r="B3" s="8">
        <v>1.5717592592592592E-2</v>
      </c>
      <c r="D3" s="8">
        <f t="shared" si="0"/>
        <v>-1.5717592592592592E-2</v>
      </c>
      <c r="F3" s="7" t="e">
        <f t="shared" si="1"/>
        <v>#DIV/0!</v>
      </c>
      <c r="K3" s="20" t="s">
        <v>136</v>
      </c>
      <c r="L3" s="7">
        <v>3.3194444444444443E-2</v>
      </c>
      <c r="M3" s="7">
        <v>3.5474537037037041E-2</v>
      </c>
      <c r="N3" s="7">
        <v>2.2800925925925974E-3</v>
      </c>
      <c r="O3" s="7">
        <v>197</v>
      </c>
      <c r="P3" s="7">
        <v>0.50761421319796951</v>
      </c>
      <c r="Q3" s="7">
        <v>0.50761421319796951</v>
      </c>
      <c r="R3" s="7">
        <v>3</v>
      </c>
    </row>
    <row r="4" spans="1:18" x14ac:dyDescent="0.25">
      <c r="A4" s="7" t="s">
        <v>147</v>
      </c>
      <c r="B4" s="8">
        <v>0.02</v>
      </c>
      <c r="D4" s="8">
        <f t="shared" si="0"/>
        <v>-0.02</v>
      </c>
      <c r="F4" s="7" t="e">
        <f t="shared" si="1"/>
        <v>#DIV/0!</v>
      </c>
      <c r="K4" s="20" t="s">
        <v>97</v>
      </c>
    </row>
    <row r="5" spans="1:18" x14ac:dyDescent="0.25">
      <c r="A5" s="13" t="s">
        <v>147</v>
      </c>
      <c r="B5" s="15">
        <v>2.9837962962962965E-2</v>
      </c>
      <c r="C5" s="15">
        <v>3.1111111111111107E-2</v>
      </c>
      <c r="D5" s="15">
        <f t="shared" si="0"/>
        <v>1.2731481481481413E-3</v>
      </c>
      <c r="E5" s="13">
        <v>110</v>
      </c>
      <c r="F5" s="13">
        <f t="shared" si="1"/>
        <v>0.90909090909090906</v>
      </c>
      <c r="G5" s="7" t="s">
        <v>110</v>
      </c>
      <c r="K5" s="20" t="s">
        <v>136</v>
      </c>
      <c r="L5" s="7">
        <v>2.6400462962962962E-2</v>
      </c>
      <c r="M5" s="7">
        <v>2.7581018518518519E-2</v>
      </c>
      <c r="N5" s="7">
        <v>1.1805555555555562E-3</v>
      </c>
      <c r="O5" s="7">
        <v>102</v>
      </c>
      <c r="P5" s="7">
        <v>2.9411764705882355</v>
      </c>
      <c r="Q5" s="7">
        <v>2.9411764705882355</v>
      </c>
      <c r="R5" s="7">
        <v>2</v>
      </c>
    </row>
    <row r="6" spans="1:18" x14ac:dyDescent="0.25">
      <c r="A6" s="13" t="s">
        <v>147</v>
      </c>
      <c r="B6" s="15">
        <v>3.4131944444444444E-2</v>
      </c>
      <c r="C6" s="15">
        <v>3.5405092592592592E-2</v>
      </c>
      <c r="D6" s="15">
        <f t="shared" si="0"/>
        <v>1.2731481481481483E-3</v>
      </c>
      <c r="E6" s="13">
        <v>110</v>
      </c>
      <c r="F6" s="13">
        <f t="shared" si="1"/>
        <v>0.90909090909090906</v>
      </c>
      <c r="G6" s="7">
        <f>AVERAGE(F5:F6)</f>
        <v>0.90909090909090906</v>
      </c>
      <c r="K6" s="20" t="s">
        <v>142</v>
      </c>
      <c r="L6" s="7">
        <v>2.7060185185185187E-2</v>
      </c>
      <c r="M6" s="7">
        <v>2.9386574074074075E-2</v>
      </c>
      <c r="N6" s="7">
        <v>2.3263888888888883E-3</v>
      </c>
      <c r="O6" s="7">
        <v>201</v>
      </c>
      <c r="P6" s="7">
        <v>1.4925373134328359</v>
      </c>
      <c r="Q6" s="7">
        <v>1.4925373134328359</v>
      </c>
      <c r="R6" s="7">
        <v>3</v>
      </c>
    </row>
    <row r="7" spans="1:18" x14ac:dyDescent="0.25">
      <c r="A7" s="7" t="s">
        <v>146</v>
      </c>
      <c r="B7" s="8">
        <v>2.0902777777777781E-2</v>
      </c>
      <c r="D7" s="8">
        <f t="shared" si="0"/>
        <v>-2.0902777777777781E-2</v>
      </c>
      <c r="F7" s="7" t="e">
        <f t="shared" si="1"/>
        <v>#DIV/0!</v>
      </c>
    </row>
    <row r="8" spans="1:18" x14ac:dyDescent="0.25">
      <c r="A8" s="7" t="s">
        <v>146</v>
      </c>
      <c r="B8" s="8">
        <v>3.5254629629629629E-2</v>
      </c>
      <c r="D8" s="8">
        <f t="shared" si="0"/>
        <v>-3.5254629629629629E-2</v>
      </c>
      <c r="F8" s="7" t="e">
        <f t="shared" si="1"/>
        <v>#DIV/0!</v>
      </c>
    </row>
    <row r="9" spans="1:18" x14ac:dyDescent="0.25">
      <c r="A9" s="13" t="s">
        <v>128</v>
      </c>
      <c r="B9" s="15">
        <v>2.8819444444444443E-2</v>
      </c>
      <c r="C9" s="15">
        <v>2.9317129629629634E-2</v>
      </c>
      <c r="D9" s="15">
        <f t="shared" si="0"/>
        <v>4.9768518518519128E-4</v>
      </c>
      <c r="E9" s="13">
        <v>43</v>
      </c>
      <c r="F9" s="13">
        <f t="shared" si="1"/>
        <v>2.3255813953488373</v>
      </c>
      <c r="G9" s="7" t="s">
        <v>110</v>
      </c>
    </row>
    <row r="10" spans="1:18" x14ac:dyDescent="0.25">
      <c r="A10" s="13" t="s">
        <v>128</v>
      </c>
      <c r="B10" s="15">
        <v>3.2777777777777781E-2</v>
      </c>
      <c r="C10" s="15">
        <v>3.3611111111111112E-2</v>
      </c>
      <c r="D10" s="15">
        <f t="shared" si="0"/>
        <v>8.3333333333333176E-4</v>
      </c>
      <c r="E10" s="13">
        <v>72</v>
      </c>
      <c r="F10" s="13">
        <f t="shared" si="1"/>
        <v>1.3888888888888888</v>
      </c>
      <c r="G10" s="7">
        <f>AVERAGE(F9:F10)</f>
        <v>1.8572351421188631</v>
      </c>
      <c r="K10" s="20"/>
    </row>
    <row r="11" spans="1:18" x14ac:dyDescent="0.25">
      <c r="A11" s="7" t="s">
        <v>145</v>
      </c>
      <c r="B11" s="8">
        <v>1.9861111111111111E-2</v>
      </c>
      <c r="D11" s="8">
        <f t="shared" si="0"/>
        <v>-1.9861111111111111E-2</v>
      </c>
      <c r="F11" s="7" t="e">
        <f t="shared" si="1"/>
        <v>#DIV/0!</v>
      </c>
    </row>
    <row r="12" spans="1:18" x14ac:dyDescent="0.25">
      <c r="A12" s="7" t="s">
        <v>145</v>
      </c>
      <c r="B12" s="8">
        <v>2.3495370370370371E-2</v>
      </c>
      <c r="D12" s="8">
        <f t="shared" si="0"/>
        <v>-2.3495370370370371E-2</v>
      </c>
      <c r="F12" s="7" t="e">
        <f t="shared" si="1"/>
        <v>#DIV/0!</v>
      </c>
    </row>
    <row r="13" spans="1:18" x14ac:dyDescent="0.25">
      <c r="A13" s="7" t="s">
        <v>145</v>
      </c>
      <c r="B13" s="8">
        <v>3.5844907407407409E-2</v>
      </c>
      <c r="D13" s="8">
        <f t="shared" si="0"/>
        <v>-3.5844907407407409E-2</v>
      </c>
      <c r="F13" s="7" t="e">
        <f t="shared" si="1"/>
        <v>#DIV/0!</v>
      </c>
    </row>
    <row r="14" spans="1:18" x14ac:dyDescent="0.25">
      <c r="A14" s="7" t="s">
        <v>144</v>
      </c>
      <c r="B14" s="8">
        <v>3.0763888888888886E-2</v>
      </c>
      <c r="D14" s="8">
        <f t="shared" si="0"/>
        <v>-3.0763888888888886E-2</v>
      </c>
      <c r="F14" s="7" t="e">
        <f t="shared" si="1"/>
        <v>#DIV/0!</v>
      </c>
    </row>
    <row r="15" spans="1:18" x14ac:dyDescent="0.25">
      <c r="A15" s="7" t="s">
        <v>144</v>
      </c>
      <c r="B15" s="8">
        <v>3.6319444444444439E-2</v>
      </c>
      <c r="D15" s="8">
        <f t="shared" si="0"/>
        <v>-3.6319444444444439E-2</v>
      </c>
      <c r="F15" s="7" t="e">
        <f t="shared" si="1"/>
        <v>#DIV/0!</v>
      </c>
    </row>
    <row r="16" spans="1:18" x14ac:dyDescent="0.25">
      <c r="A16" s="13" t="s">
        <v>143</v>
      </c>
      <c r="B16" s="15">
        <v>2.3738425925925923E-2</v>
      </c>
      <c r="C16" s="15">
        <v>2.5347222222222219E-2</v>
      </c>
      <c r="D16" s="15">
        <f t="shared" si="0"/>
        <v>1.6087962962962957E-3</v>
      </c>
      <c r="E16" s="13">
        <v>139</v>
      </c>
      <c r="F16" s="13">
        <f t="shared" si="1"/>
        <v>0.71942446043165464</v>
      </c>
      <c r="G16" s="7">
        <f>F16</f>
        <v>0.71942446043165464</v>
      </c>
    </row>
    <row r="17" spans="1:7" x14ac:dyDescent="0.25">
      <c r="A17" s="7" t="s">
        <v>122</v>
      </c>
      <c r="B17" s="8">
        <v>3.4907407407407408E-2</v>
      </c>
      <c r="D17" s="8">
        <f t="shared" si="0"/>
        <v>-3.4907407407407408E-2</v>
      </c>
      <c r="F17" s="7" t="e">
        <f t="shared" si="1"/>
        <v>#DIV/0!</v>
      </c>
    </row>
    <row r="18" spans="1:7" x14ac:dyDescent="0.25">
      <c r="A18" s="7" t="s">
        <v>118</v>
      </c>
      <c r="B18" s="8">
        <v>1.7291666666666667E-2</v>
      </c>
      <c r="D18" s="8">
        <f t="shared" si="0"/>
        <v>-1.7291666666666667E-2</v>
      </c>
      <c r="F18" s="7" t="e">
        <f t="shared" si="1"/>
        <v>#DIV/0!</v>
      </c>
    </row>
    <row r="19" spans="1:7" x14ac:dyDescent="0.25">
      <c r="A19" s="7" t="s">
        <v>118</v>
      </c>
      <c r="B19" s="8">
        <v>2.4062500000000001E-2</v>
      </c>
      <c r="D19" s="8">
        <f t="shared" si="0"/>
        <v>-2.4062500000000001E-2</v>
      </c>
      <c r="F19" s="7" t="e">
        <f t="shared" si="1"/>
        <v>#DIV/0!</v>
      </c>
    </row>
    <row r="20" spans="1:7" x14ac:dyDescent="0.25">
      <c r="A20" s="13" t="s">
        <v>118</v>
      </c>
      <c r="B20" s="15">
        <v>2.4675925925925924E-2</v>
      </c>
      <c r="C20" s="15">
        <v>3.0439814814814819E-2</v>
      </c>
      <c r="D20" s="15">
        <f t="shared" si="0"/>
        <v>5.7638888888888948E-3</v>
      </c>
      <c r="E20" s="13">
        <v>498</v>
      </c>
      <c r="F20" s="13">
        <f t="shared" si="1"/>
        <v>0.20080321285140562</v>
      </c>
      <c r="G20" s="7">
        <f>F20</f>
        <v>0.20080321285140562</v>
      </c>
    </row>
    <row r="21" spans="1:7" x14ac:dyDescent="0.25">
      <c r="A21" s="7" t="s">
        <v>118</v>
      </c>
      <c r="B21" s="8">
        <v>3.5787037037037034E-2</v>
      </c>
      <c r="D21" s="8">
        <f t="shared" si="0"/>
        <v>-3.5787037037037034E-2</v>
      </c>
      <c r="F21" s="7" t="e">
        <f t="shared" si="1"/>
        <v>#DIV/0!</v>
      </c>
    </row>
    <row r="22" spans="1:7" x14ac:dyDescent="0.25">
      <c r="A22" s="7" t="s">
        <v>142</v>
      </c>
      <c r="B22" s="8">
        <v>2.6886574074074077E-2</v>
      </c>
      <c r="D22" s="8">
        <f t="shared" si="0"/>
        <v>-2.6886574074074077E-2</v>
      </c>
      <c r="F22" s="7" t="e">
        <f t="shared" si="1"/>
        <v>#DIV/0!</v>
      </c>
    </row>
    <row r="23" spans="1:7" x14ac:dyDescent="0.25">
      <c r="A23" s="13" t="s">
        <v>142</v>
      </c>
      <c r="B23" s="15">
        <v>3.037037037037037E-2</v>
      </c>
      <c r="C23" s="15">
        <v>3.1319444444444448E-2</v>
      </c>
      <c r="D23" s="15">
        <f t="shared" si="0"/>
        <v>9.4907407407407787E-4</v>
      </c>
      <c r="E23" s="13">
        <v>82</v>
      </c>
      <c r="F23" s="13">
        <f t="shared" si="1"/>
        <v>1.2195121951219512</v>
      </c>
      <c r="G23" s="7" t="s">
        <v>110</v>
      </c>
    </row>
    <row r="24" spans="1:7" x14ac:dyDescent="0.25">
      <c r="A24" s="13" t="s">
        <v>142</v>
      </c>
      <c r="B24" s="15">
        <v>3.4699074074074077E-2</v>
      </c>
      <c r="C24" s="15">
        <v>3.605324074074074E-2</v>
      </c>
      <c r="D24" s="15">
        <f t="shared" si="0"/>
        <v>1.3541666666666632E-3</v>
      </c>
      <c r="E24" s="13">
        <v>117</v>
      </c>
      <c r="F24" s="13">
        <f t="shared" si="1"/>
        <v>0.85470085470085466</v>
      </c>
      <c r="G24" s="7">
        <f>AVERAGE(F23:F24)</f>
        <v>1.0371065249114029</v>
      </c>
    </row>
    <row r="25" spans="1:7" x14ac:dyDescent="0.25">
      <c r="A25" s="7" t="s">
        <v>141</v>
      </c>
      <c r="B25" s="8">
        <v>3.6076388888888887E-2</v>
      </c>
      <c r="C25" s="8"/>
      <c r="D25" s="8">
        <f t="shared" si="0"/>
        <v>-3.6076388888888887E-2</v>
      </c>
      <c r="F25" s="7" t="e">
        <f t="shared" si="1"/>
        <v>#DIV/0!</v>
      </c>
    </row>
    <row r="26" spans="1:7" x14ac:dyDescent="0.25">
      <c r="A26" s="7" t="s">
        <v>140</v>
      </c>
      <c r="B26" s="8">
        <v>2.4571759259259262E-2</v>
      </c>
      <c r="D26" s="8">
        <f t="shared" si="0"/>
        <v>-2.4571759259259262E-2</v>
      </c>
      <c r="F26" s="7" t="e">
        <f t="shared" si="1"/>
        <v>#DIV/0!</v>
      </c>
    </row>
    <row r="27" spans="1:7" x14ac:dyDescent="0.25">
      <c r="A27" s="7" t="s">
        <v>140</v>
      </c>
      <c r="B27" s="8">
        <v>3.1828703703703706E-2</v>
      </c>
      <c r="D27" s="8">
        <f t="shared" si="0"/>
        <v>-3.1828703703703706E-2</v>
      </c>
      <c r="F27" s="7" t="e">
        <f t="shared" si="1"/>
        <v>#DIV/0!</v>
      </c>
    </row>
    <row r="28" spans="1:7" x14ac:dyDescent="0.25">
      <c r="A28" s="7" t="s">
        <v>139</v>
      </c>
      <c r="B28" s="8">
        <v>2.0763888888888887E-2</v>
      </c>
      <c r="D28" s="8">
        <f t="shared" si="0"/>
        <v>-2.0763888888888887E-2</v>
      </c>
      <c r="F28" s="7" t="e">
        <f t="shared" si="1"/>
        <v>#DIV/0!</v>
      </c>
    </row>
    <row r="29" spans="1:7" x14ac:dyDescent="0.25">
      <c r="A29" s="7" t="s">
        <v>138</v>
      </c>
      <c r="B29" s="8">
        <v>3.5046296296296298E-2</v>
      </c>
      <c r="D29" s="8">
        <f t="shared" si="0"/>
        <v>-3.5046296296296298E-2</v>
      </c>
      <c r="F29" s="7" t="e">
        <f t="shared" si="1"/>
        <v>#DIV/0!</v>
      </c>
    </row>
    <row r="30" spans="1:7" x14ac:dyDescent="0.25">
      <c r="A30" s="7" t="s">
        <v>137</v>
      </c>
      <c r="B30" s="8">
        <v>2.2754629629629628E-2</v>
      </c>
      <c r="D30" s="8">
        <f t="shared" si="0"/>
        <v>-2.2754629629629628E-2</v>
      </c>
      <c r="F30" s="7" t="e">
        <f t="shared" si="1"/>
        <v>#DIV/0!</v>
      </c>
    </row>
    <row r="31" spans="1:7" x14ac:dyDescent="0.25">
      <c r="A31" s="13" t="s">
        <v>116</v>
      </c>
      <c r="B31" s="15">
        <v>3.0092592592592591E-2</v>
      </c>
      <c r="C31" s="15">
        <v>3.1203703703703702E-2</v>
      </c>
      <c r="D31" s="15">
        <f t="shared" si="0"/>
        <v>1.1111111111111113E-3</v>
      </c>
      <c r="E31" s="13">
        <v>96</v>
      </c>
      <c r="F31" s="13">
        <f t="shared" si="1"/>
        <v>1.0416666666666667</v>
      </c>
      <c r="G31" s="7">
        <f>F31</f>
        <v>1.0416666666666667</v>
      </c>
    </row>
    <row r="32" spans="1:7" x14ac:dyDescent="0.25">
      <c r="A32" s="7" t="s">
        <v>113</v>
      </c>
      <c r="B32" s="8">
        <v>2.5624999999999998E-2</v>
      </c>
      <c r="D32" s="8">
        <f t="shared" si="0"/>
        <v>-2.5624999999999998E-2</v>
      </c>
      <c r="F32" s="7" t="e">
        <f t="shared" si="1"/>
        <v>#DIV/0!</v>
      </c>
    </row>
    <row r="33" spans="1:7" x14ac:dyDescent="0.25">
      <c r="A33" s="7" t="s">
        <v>113</v>
      </c>
      <c r="B33" s="8">
        <v>2.929398148148148E-2</v>
      </c>
      <c r="D33" s="8">
        <f t="shared" si="0"/>
        <v>-2.929398148148148E-2</v>
      </c>
      <c r="F33" s="7" t="e">
        <f t="shared" si="1"/>
        <v>#DIV/0!</v>
      </c>
    </row>
    <row r="34" spans="1:7" x14ac:dyDescent="0.25">
      <c r="A34" s="13" t="s">
        <v>136</v>
      </c>
      <c r="B34" s="15">
        <v>3.3194444444444443E-2</v>
      </c>
      <c r="C34" s="15">
        <v>3.5474537037037041E-2</v>
      </c>
      <c r="D34" s="15">
        <f t="shared" si="0"/>
        <v>2.2800925925925974E-3</v>
      </c>
      <c r="E34" s="13">
        <v>197</v>
      </c>
      <c r="F34" s="13">
        <f t="shared" si="1"/>
        <v>0.50761421319796951</v>
      </c>
      <c r="G34" s="7">
        <f>F34</f>
        <v>0.50761421319796951</v>
      </c>
    </row>
    <row r="35" spans="1:7" x14ac:dyDescent="0.25">
      <c r="A35" s="7" t="s">
        <v>135</v>
      </c>
      <c r="B35" s="8">
        <v>3.2962962962962965E-2</v>
      </c>
      <c r="D35" s="8">
        <f t="shared" si="0"/>
        <v>-3.2962962962962965E-2</v>
      </c>
      <c r="F35" s="7" t="e">
        <f t="shared" si="1"/>
        <v>#DIV/0!</v>
      </c>
    </row>
    <row r="36" spans="1:7" x14ac:dyDescent="0.25">
      <c r="A36" s="7" t="s">
        <v>135</v>
      </c>
      <c r="B36" s="8">
        <v>3.4513888888888893E-2</v>
      </c>
      <c r="D36" s="8">
        <f t="shared" si="0"/>
        <v>-3.4513888888888893E-2</v>
      </c>
      <c r="F36" s="7" t="e">
        <f t="shared" si="1"/>
        <v>#DIV/0!</v>
      </c>
    </row>
    <row r="37" spans="1:7" x14ac:dyDescent="0.25">
      <c r="A37" s="13" t="s">
        <v>111</v>
      </c>
      <c r="B37" s="15">
        <v>3.0023148148148149E-2</v>
      </c>
      <c r="C37" s="15">
        <v>3.1180555555555555E-2</v>
      </c>
      <c r="D37" s="15">
        <f t="shared" si="0"/>
        <v>1.1574074074074056E-3</v>
      </c>
      <c r="E37" s="13">
        <v>100</v>
      </c>
      <c r="F37" s="13">
        <f t="shared" si="1"/>
        <v>1</v>
      </c>
      <c r="G37" s="7">
        <f>F37</f>
        <v>1</v>
      </c>
    </row>
    <row r="38" spans="1:7" x14ac:dyDescent="0.25">
      <c r="A38" s="7" t="s">
        <v>111</v>
      </c>
      <c r="B38" s="8">
        <v>3.5659722222222225E-2</v>
      </c>
      <c r="D38" s="8">
        <f t="shared" si="0"/>
        <v>-3.5659722222222225E-2</v>
      </c>
      <c r="F38" s="7" t="e">
        <f t="shared" si="1"/>
        <v>#DIV/0!</v>
      </c>
    </row>
    <row r="39" spans="1:7" x14ac:dyDescent="0.25">
      <c r="A39" s="7" t="s">
        <v>134</v>
      </c>
      <c r="B39" s="8">
        <v>3.2962962962962965E-2</v>
      </c>
      <c r="D39" s="8">
        <f t="shared" si="0"/>
        <v>-3.2962962962962965E-2</v>
      </c>
      <c r="F39" s="7" t="e">
        <f t="shared" si="1"/>
        <v>#DIV/0!</v>
      </c>
    </row>
    <row r="40" spans="1:7" x14ac:dyDescent="0.25">
      <c r="A40" s="7" t="s">
        <v>134</v>
      </c>
      <c r="B40" s="8">
        <v>3.6076388888888887E-2</v>
      </c>
      <c r="D40" s="8">
        <f t="shared" si="0"/>
        <v>-3.6076388888888887E-2</v>
      </c>
      <c r="F40" s="7" t="e">
        <f t="shared" si="1"/>
        <v>#DIV/0!</v>
      </c>
    </row>
    <row r="41" spans="1:7" x14ac:dyDescent="0.25">
      <c r="A41" s="7" t="s">
        <v>133</v>
      </c>
      <c r="B41" s="8">
        <v>2.7199074074074073E-2</v>
      </c>
      <c r="D41" s="8">
        <f t="shared" si="0"/>
        <v>-2.7199074074074073E-2</v>
      </c>
      <c r="F41" s="7" t="e">
        <f t="shared" si="1"/>
        <v>#DIV/0!</v>
      </c>
    </row>
    <row r="42" spans="1:7" x14ac:dyDescent="0.25">
      <c r="D42" s="8"/>
    </row>
    <row r="43" spans="1:7" x14ac:dyDescent="0.25">
      <c r="D43" s="8"/>
    </row>
    <row r="44" spans="1:7" x14ac:dyDescent="0.25">
      <c r="D44" s="8"/>
    </row>
    <row r="45" spans="1:7" x14ac:dyDescent="0.25">
      <c r="D45" s="8"/>
      <c r="G45" s="7">
        <f>AVERAGE(G2,G6,G10,G16,G20,G24,G31,G34,G37)</f>
        <v>0.884732922409185</v>
      </c>
    </row>
    <row r="46" spans="1:7" x14ac:dyDescent="0.25">
      <c r="D46" s="8"/>
    </row>
  </sheetData>
  <pageMargins left="0.7" right="0.7" top="0.75" bottom="0.75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G37"/>
  <sheetViews>
    <sheetView zoomScale="68" workbookViewId="0">
      <selection activeCell="D44" sqref="D44"/>
    </sheetView>
  </sheetViews>
  <sheetFormatPr defaultColWidth="12.5703125" defaultRowHeight="15.75" x14ac:dyDescent="0.25"/>
  <cols>
    <col min="1" max="1" width="12.5703125" style="7"/>
    <col min="2" max="2" width="13.85546875" style="7" bestFit="1" customWidth="1"/>
    <col min="3" max="3" width="15" style="7" bestFit="1" customWidth="1"/>
    <col min="4" max="4" width="22.85546875" style="7" bestFit="1" customWidth="1"/>
    <col min="5" max="5" width="16.7109375" style="7" bestFit="1" customWidth="1"/>
    <col min="6" max="6" width="32.42578125" style="7" bestFit="1" customWidth="1"/>
    <col min="7" max="16384" width="12.5703125" style="7"/>
  </cols>
  <sheetData>
    <row r="1" spans="1:7" x14ac:dyDescent="0.25">
      <c r="A1" s="7" t="s">
        <v>107</v>
      </c>
      <c r="B1" s="11" t="s">
        <v>106</v>
      </c>
      <c r="C1" s="11" t="s">
        <v>105</v>
      </c>
      <c r="D1" s="7" t="s">
        <v>104</v>
      </c>
      <c r="E1" s="17" t="s">
        <v>103</v>
      </c>
      <c r="F1" s="10" t="s">
        <v>102</v>
      </c>
      <c r="G1" s="10" t="s">
        <v>149</v>
      </c>
    </row>
    <row r="2" spans="1:7" x14ac:dyDescent="0.25">
      <c r="A2" s="13" t="s">
        <v>131</v>
      </c>
      <c r="B2" s="15">
        <v>5.3009259259259251E-3</v>
      </c>
      <c r="C2" s="15">
        <v>7.9745370370370369E-3</v>
      </c>
      <c r="D2" s="15">
        <f t="shared" ref="D2:D33" si="0">C2-B2</f>
        <v>2.6736111111111118E-3</v>
      </c>
      <c r="E2" s="13">
        <v>231</v>
      </c>
      <c r="F2" s="13">
        <f t="shared" ref="F2:F33" si="1">300/E2</f>
        <v>1.2987012987012987</v>
      </c>
      <c r="G2" s="7">
        <f>F2</f>
        <v>1.2987012987012987</v>
      </c>
    </row>
    <row r="3" spans="1:7" x14ac:dyDescent="0.25">
      <c r="A3" s="7" t="s">
        <v>131</v>
      </c>
      <c r="B3" s="8">
        <v>9.0393518518518522E-3</v>
      </c>
      <c r="C3" s="8"/>
      <c r="D3" s="8">
        <f t="shared" si="0"/>
        <v>-9.0393518518518522E-3</v>
      </c>
      <c r="F3" s="7" t="e">
        <f t="shared" si="1"/>
        <v>#DIV/0!</v>
      </c>
    </row>
    <row r="4" spans="1:7" x14ac:dyDescent="0.25">
      <c r="A4" s="13" t="s">
        <v>131</v>
      </c>
      <c r="B4" s="15">
        <v>1.1307870370370371E-2</v>
      </c>
      <c r="C4" s="15">
        <v>1.238425925925926E-2</v>
      </c>
      <c r="D4" s="15">
        <f t="shared" si="0"/>
        <v>1.0763888888888889E-3</v>
      </c>
      <c r="E4" s="13">
        <v>93</v>
      </c>
      <c r="F4" s="13">
        <f t="shared" si="1"/>
        <v>3.225806451612903</v>
      </c>
      <c r="G4" s="7">
        <f>F4</f>
        <v>3.225806451612903</v>
      </c>
    </row>
    <row r="5" spans="1:7" x14ac:dyDescent="0.25">
      <c r="A5" s="7" t="s">
        <v>136</v>
      </c>
      <c r="B5" s="8">
        <v>1.5185185185185185E-2</v>
      </c>
      <c r="D5" s="8">
        <f t="shared" si="0"/>
        <v>-1.5185185185185185E-2</v>
      </c>
      <c r="F5" s="7" t="e">
        <f t="shared" si="1"/>
        <v>#DIV/0!</v>
      </c>
    </row>
    <row r="6" spans="1:7" x14ac:dyDescent="0.25">
      <c r="A6" s="13" t="s">
        <v>136</v>
      </c>
      <c r="B6" s="15">
        <v>1.7916666666666668E-2</v>
      </c>
      <c r="C6" s="15">
        <v>1.9652777777777779E-2</v>
      </c>
      <c r="D6" s="15">
        <f t="shared" si="0"/>
        <v>1.7361111111111119E-3</v>
      </c>
      <c r="E6" s="13">
        <v>150</v>
      </c>
      <c r="F6" s="13">
        <f t="shared" si="1"/>
        <v>2</v>
      </c>
      <c r="G6" s="7">
        <f>F6</f>
        <v>2</v>
      </c>
    </row>
    <row r="7" spans="1:7" x14ac:dyDescent="0.25">
      <c r="A7" s="7" t="s">
        <v>150</v>
      </c>
      <c r="B7" s="8">
        <v>1.9120370370370371E-2</v>
      </c>
      <c r="D7" s="8">
        <f t="shared" si="0"/>
        <v>-1.9120370370370371E-2</v>
      </c>
      <c r="F7" s="7" t="e">
        <f t="shared" si="1"/>
        <v>#DIV/0!</v>
      </c>
    </row>
    <row r="8" spans="1:7" x14ac:dyDescent="0.25">
      <c r="A8" s="7" t="s">
        <v>150</v>
      </c>
      <c r="B8" s="8">
        <v>1.9490740740740743E-2</v>
      </c>
      <c r="D8" s="8">
        <f t="shared" si="0"/>
        <v>-1.9490740740740743E-2</v>
      </c>
      <c r="F8" s="7" t="e">
        <f t="shared" si="1"/>
        <v>#DIV/0!</v>
      </c>
    </row>
    <row r="9" spans="1:7" x14ac:dyDescent="0.25">
      <c r="A9" s="7" t="s">
        <v>131</v>
      </c>
      <c r="B9" s="8">
        <v>1.9722222222222221E-2</v>
      </c>
      <c r="D9" s="8">
        <f t="shared" si="0"/>
        <v>-1.9722222222222221E-2</v>
      </c>
      <c r="F9" s="7" t="e">
        <f t="shared" si="1"/>
        <v>#DIV/0!</v>
      </c>
    </row>
    <row r="10" spans="1:7" x14ac:dyDescent="0.25">
      <c r="A10" s="7" t="s">
        <v>146</v>
      </c>
      <c r="B10" s="8">
        <v>2.0277777777777777E-2</v>
      </c>
      <c r="D10" s="8">
        <f t="shared" si="0"/>
        <v>-2.0277777777777777E-2</v>
      </c>
      <c r="F10" s="7" t="e">
        <f t="shared" si="1"/>
        <v>#DIV/0!</v>
      </c>
    </row>
    <row r="11" spans="1:7" x14ac:dyDescent="0.25">
      <c r="A11" s="7" t="s">
        <v>150</v>
      </c>
      <c r="B11" s="8">
        <v>2.179398148148148E-2</v>
      </c>
      <c r="D11" s="8">
        <f t="shared" si="0"/>
        <v>-2.179398148148148E-2</v>
      </c>
      <c r="F11" s="7" t="e">
        <f t="shared" si="1"/>
        <v>#DIV/0!</v>
      </c>
    </row>
    <row r="12" spans="1:7" x14ac:dyDescent="0.25">
      <c r="A12" s="13" t="s">
        <v>131</v>
      </c>
      <c r="B12" s="15">
        <v>2.4131944444444445E-2</v>
      </c>
      <c r="C12" s="15">
        <v>2.6840277777777779E-2</v>
      </c>
      <c r="D12" s="15">
        <f t="shared" si="0"/>
        <v>2.7083333333333334E-3</v>
      </c>
      <c r="E12" s="13">
        <v>234</v>
      </c>
      <c r="F12" s="13">
        <f t="shared" si="1"/>
        <v>1.2820512820512822</v>
      </c>
      <c r="G12" s="7">
        <f>F12</f>
        <v>1.2820512820512822</v>
      </c>
    </row>
    <row r="13" spans="1:7" x14ac:dyDescent="0.25">
      <c r="A13" s="7" t="s">
        <v>153</v>
      </c>
      <c r="B13" s="8">
        <v>2.5833333333333333E-2</v>
      </c>
      <c r="D13" s="8">
        <f t="shared" si="0"/>
        <v>-2.5833333333333333E-2</v>
      </c>
      <c r="F13" s="7" t="e">
        <f t="shared" si="1"/>
        <v>#DIV/0!</v>
      </c>
    </row>
    <row r="14" spans="1:7" x14ac:dyDescent="0.25">
      <c r="A14" s="7" t="s">
        <v>135</v>
      </c>
      <c r="B14" s="8">
        <v>2.6226851851851852E-2</v>
      </c>
      <c r="D14" s="8">
        <f t="shared" si="0"/>
        <v>-2.6226851851851852E-2</v>
      </c>
      <c r="F14" s="7" t="e">
        <f t="shared" si="1"/>
        <v>#DIV/0!</v>
      </c>
    </row>
    <row r="15" spans="1:7" x14ac:dyDescent="0.25">
      <c r="A15" s="13" t="s">
        <v>136</v>
      </c>
      <c r="B15" s="15">
        <v>2.6400462962962962E-2</v>
      </c>
      <c r="C15" s="15">
        <v>2.7581018518518519E-2</v>
      </c>
      <c r="D15" s="15">
        <f t="shared" si="0"/>
        <v>1.1805555555555562E-3</v>
      </c>
      <c r="E15" s="13">
        <v>102</v>
      </c>
      <c r="F15" s="13">
        <f t="shared" si="1"/>
        <v>2.9411764705882355</v>
      </c>
      <c r="G15" s="7">
        <f>F15</f>
        <v>2.9411764705882355</v>
      </c>
    </row>
    <row r="16" spans="1:7" x14ac:dyDescent="0.25">
      <c r="A16" s="13" t="s">
        <v>142</v>
      </c>
      <c r="B16" s="15">
        <v>2.7060185185185187E-2</v>
      </c>
      <c r="C16" s="15">
        <v>2.9386574074074075E-2</v>
      </c>
      <c r="D16" s="15">
        <f t="shared" si="0"/>
        <v>2.3263888888888883E-3</v>
      </c>
      <c r="E16" s="13">
        <v>201</v>
      </c>
      <c r="F16" s="13">
        <f t="shared" si="1"/>
        <v>1.4925373134328359</v>
      </c>
      <c r="G16" s="7">
        <f>F16</f>
        <v>1.4925373134328359</v>
      </c>
    </row>
    <row r="17" spans="1:7" x14ac:dyDescent="0.25">
      <c r="A17" s="7" t="s">
        <v>118</v>
      </c>
      <c r="B17" s="8">
        <v>2.8865740740740744E-2</v>
      </c>
      <c r="D17" s="8">
        <f t="shared" si="0"/>
        <v>-2.8865740740740744E-2</v>
      </c>
      <c r="F17" s="7" t="e">
        <f t="shared" si="1"/>
        <v>#DIV/0!</v>
      </c>
    </row>
    <row r="18" spans="1:7" x14ac:dyDescent="0.25">
      <c r="A18" s="13" t="s">
        <v>150</v>
      </c>
      <c r="B18" s="15">
        <v>2.9386574074074075E-2</v>
      </c>
      <c r="C18" s="15">
        <v>3.1608796296296295E-2</v>
      </c>
      <c r="D18" s="15">
        <f t="shared" si="0"/>
        <v>2.2222222222222192E-3</v>
      </c>
      <c r="E18" s="13">
        <v>192</v>
      </c>
      <c r="F18" s="13">
        <f t="shared" si="1"/>
        <v>1.5625</v>
      </c>
      <c r="G18" s="7">
        <f>F18</f>
        <v>1.5625</v>
      </c>
    </row>
    <row r="19" spans="1:7" x14ac:dyDescent="0.25">
      <c r="A19" s="7" t="s">
        <v>131</v>
      </c>
      <c r="B19" s="8">
        <v>2.9837962962962965E-2</v>
      </c>
      <c r="D19" s="8">
        <f t="shared" si="0"/>
        <v>-2.9837962962962965E-2</v>
      </c>
      <c r="F19" s="7" t="e">
        <f t="shared" si="1"/>
        <v>#DIV/0!</v>
      </c>
    </row>
    <row r="20" spans="1:7" x14ac:dyDescent="0.25">
      <c r="A20" s="7" t="s">
        <v>152</v>
      </c>
      <c r="B20" s="8">
        <v>3.0578703703703702E-2</v>
      </c>
      <c r="D20" s="8">
        <f t="shared" si="0"/>
        <v>-3.0578703703703702E-2</v>
      </c>
      <c r="F20" s="7" t="e">
        <f t="shared" si="1"/>
        <v>#DIV/0!</v>
      </c>
    </row>
    <row r="21" spans="1:7" x14ac:dyDescent="0.25">
      <c r="A21" s="7" t="s">
        <v>151</v>
      </c>
      <c r="B21" s="8">
        <v>3.1412037037037037E-2</v>
      </c>
      <c r="C21" s="8"/>
      <c r="D21" s="8">
        <f t="shared" si="0"/>
        <v>-3.1412037037037037E-2</v>
      </c>
      <c r="F21" s="7" t="e">
        <f t="shared" si="1"/>
        <v>#DIV/0!</v>
      </c>
    </row>
    <row r="22" spans="1:7" x14ac:dyDescent="0.25">
      <c r="A22" s="13" t="s">
        <v>122</v>
      </c>
      <c r="B22" s="15">
        <v>3.1712962962962964E-2</v>
      </c>
      <c r="C22" s="15">
        <v>3.2997685185185185E-2</v>
      </c>
      <c r="D22" s="15">
        <f t="shared" si="0"/>
        <v>1.2847222222222218E-3</v>
      </c>
      <c r="E22" s="13">
        <v>111</v>
      </c>
      <c r="F22" s="13">
        <f t="shared" si="1"/>
        <v>2.7027027027027026</v>
      </c>
      <c r="G22" s="7">
        <f>F22</f>
        <v>2.7027027027027026</v>
      </c>
    </row>
    <row r="23" spans="1:7" x14ac:dyDescent="0.25">
      <c r="A23" s="7" t="s">
        <v>150</v>
      </c>
      <c r="B23" s="8">
        <v>3.2106481481481479E-2</v>
      </c>
      <c r="D23" s="8">
        <f t="shared" si="0"/>
        <v>-3.2106481481481479E-2</v>
      </c>
      <c r="F23" s="7" t="e">
        <f t="shared" si="1"/>
        <v>#DIV/0!</v>
      </c>
    </row>
    <row r="24" spans="1:7" x14ac:dyDescent="0.25">
      <c r="A24" s="7" t="s">
        <v>131</v>
      </c>
      <c r="B24" s="8">
        <v>3.2268518518518523E-2</v>
      </c>
      <c r="D24" s="8">
        <f t="shared" si="0"/>
        <v>-3.2268518518518523E-2</v>
      </c>
      <c r="F24" s="7" t="e">
        <f t="shared" si="1"/>
        <v>#DIV/0!</v>
      </c>
    </row>
    <row r="25" spans="1:7" x14ac:dyDescent="0.25">
      <c r="A25" s="7" t="s">
        <v>131</v>
      </c>
      <c r="B25" s="8">
        <v>3.2268518518518523E-2</v>
      </c>
      <c r="D25" s="8">
        <f t="shared" si="0"/>
        <v>-3.2268518518518523E-2</v>
      </c>
      <c r="F25" s="7" t="e">
        <f t="shared" si="1"/>
        <v>#DIV/0!</v>
      </c>
    </row>
    <row r="26" spans="1:7" x14ac:dyDescent="0.25">
      <c r="A26" s="7" t="s">
        <v>131</v>
      </c>
      <c r="B26" s="8">
        <v>3.3136574074074075E-2</v>
      </c>
      <c r="C26" s="8"/>
      <c r="D26" s="8">
        <f t="shared" si="0"/>
        <v>-3.3136574074074075E-2</v>
      </c>
      <c r="F26" s="7" t="e">
        <f t="shared" si="1"/>
        <v>#DIV/0!</v>
      </c>
    </row>
    <row r="27" spans="1:7" x14ac:dyDescent="0.25">
      <c r="A27" s="13" t="s">
        <v>152</v>
      </c>
      <c r="B27" s="15">
        <v>3.3564814814814818E-2</v>
      </c>
      <c r="C27" s="15">
        <v>3.5370370370370365E-2</v>
      </c>
      <c r="D27" s="15">
        <f t="shared" si="0"/>
        <v>1.8055555555555464E-3</v>
      </c>
      <c r="E27" s="13">
        <v>156</v>
      </c>
      <c r="F27" s="13">
        <f t="shared" si="1"/>
        <v>1.9230769230769231</v>
      </c>
      <c r="G27" s="7">
        <f>F27</f>
        <v>1.9230769230769231</v>
      </c>
    </row>
    <row r="28" spans="1:7" x14ac:dyDescent="0.25">
      <c r="A28" s="7" t="s">
        <v>137</v>
      </c>
      <c r="B28" s="8">
        <v>3.3958333333333333E-2</v>
      </c>
      <c r="D28" s="8">
        <f t="shared" si="0"/>
        <v>-3.3958333333333333E-2</v>
      </c>
      <c r="F28" s="7" t="e">
        <f t="shared" si="1"/>
        <v>#DIV/0!</v>
      </c>
    </row>
    <row r="29" spans="1:7" x14ac:dyDescent="0.25">
      <c r="A29" s="13" t="s">
        <v>136</v>
      </c>
      <c r="B29" s="15">
        <v>3.4074074074074076E-2</v>
      </c>
      <c r="C29" s="15">
        <v>3.5648148148148151E-2</v>
      </c>
      <c r="D29" s="15">
        <f t="shared" si="0"/>
        <v>1.574074074074075E-3</v>
      </c>
      <c r="E29" s="13">
        <v>136</v>
      </c>
      <c r="F29" s="13">
        <f t="shared" si="1"/>
        <v>2.2058823529411766</v>
      </c>
      <c r="G29" s="7">
        <f>F29</f>
        <v>2.2058823529411766</v>
      </c>
    </row>
    <row r="30" spans="1:7" x14ac:dyDescent="0.25">
      <c r="A30" s="7" t="s">
        <v>137</v>
      </c>
      <c r="B30" s="8">
        <v>3.4953703703703702E-2</v>
      </c>
      <c r="D30" s="8">
        <f t="shared" si="0"/>
        <v>-3.4953703703703702E-2</v>
      </c>
      <c r="F30" s="7" t="e">
        <f t="shared" si="1"/>
        <v>#DIV/0!</v>
      </c>
    </row>
    <row r="31" spans="1:7" x14ac:dyDescent="0.25">
      <c r="A31" s="7" t="s">
        <v>139</v>
      </c>
      <c r="B31" s="8">
        <v>3.5567129629629629E-2</v>
      </c>
      <c r="D31" s="8">
        <f t="shared" si="0"/>
        <v>-3.5567129629629629E-2</v>
      </c>
      <c r="F31" s="7" t="e">
        <f t="shared" si="1"/>
        <v>#DIV/0!</v>
      </c>
    </row>
    <row r="32" spans="1:7" x14ac:dyDescent="0.25">
      <c r="A32" s="7" t="s">
        <v>151</v>
      </c>
      <c r="B32" s="8">
        <v>3.6215277777777777E-2</v>
      </c>
      <c r="D32" s="8">
        <f t="shared" si="0"/>
        <v>-3.6215277777777777E-2</v>
      </c>
      <c r="F32" s="7" t="e">
        <f t="shared" si="1"/>
        <v>#DIV/0!</v>
      </c>
    </row>
    <row r="33" spans="1:7" x14ac:dyDescent="0.25">
      <c r="A33" s="7" t="s">
        <v>150</v>
      </c>
      <c r="B33" s="8">
        <v>3.6527777777777777E-2</v>
      </c>
      <c r="D33" s="8">
        <f t="shared" si="0"/>
        <v>-3.6527777777777777E-2</v>
      </c>
      <c r="F33" s="7" t="e">
        <f t="shared" si="1"/>
        <v>#DIV/0!</v>
      </c>
    </row>
    <row r="34" spans="1:7" x14ac:dyDescent="0.25">
      <c r="D34" s="8"/>
    </row>
    <row r="35" spans="1:7" x14ac:dyDescent="0.25">
      <c r="D35" s="8"/>
      <c r="G35" s="7">
        <f>AVERAGE(G2,G4,G6,G12,G15,G16,G18,G22,G27,G29)</f>
        <v>2.0634434795107359</v>
      </c>
    </row>
    <row r="36" spans="1:7" x14ac:dyDescent="0.25">
      <c r="D36" s="8"/>
    </row>
    <row r="37" spans="1:7" x14ac:dyDescent="0.25">
      <c r="D37" s="8"/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/>
  <dimension ref="A1:R39"/>
  <sheetViews>
    <sheetView zoomScale="75" workbookViewId="0">
      <selection activeCell="C21" sqref="C21"/>
    </sheetView>
  </sheetViews>
  <sheetFormatPr defaultColWidth="12.5703125" defaultRowHeight="15.75" x14ac:dyDescent="0.25"/>
  <cols>
    <col min="1" max="1" width="12.5703125" style="7"/>
    <col min="2" max="2" width="13.85546875" style="9" bestFit="1" customWidth="1"/>
    <col min="3" max="3" width="15" style="9" bestFit="1" customWidth="1"/>
    <col min="4" max="4" width="22.85546875" style="7" bestFit="1" customWidth="1"/>
    <col min="5" max="5" width="16.7109375" style="7" bestFit="1" customWidth="1"/>
    <col min="6" max="6" width="32.42578125" style="7" bestFit="1" customWidth="1"/>
    <col min="7" max="7" width="27.5703125" style="7" bestFit="1" customWidth="1"/>
    <col min="8" max="16384" width="12.5703125" style="7"/>
  </cols>
  <sheetData>
    <row r="1" spans="1:18" x14ac:dyDescent="0.25">
      <c r="A1" s="7" t="s">
        <v>107</v>
      </c>
      <c r="B1" s="9" t="s">
        <v>106</v>
      </c>
      <c r="C1" s="9" t="s">
        <v>105</v>
      </c>
      <c r="D1" s="7" t="s">
        <v>104</v>
      </c>
      <c r="E1" s="17" t="s">
        <v>103</v>
      </c>
      <c r="F1" s="10" t="s">
        <v>102</v>
      </c>
      <c r="G1" s="10" t="s">
        <v>149</v>
      </c>
      <c r="K1" s="7" t="s">
        <v>100</v>
      </c>
    </row>
    <row r="2" spans="1:18" x14ac:dyDescent="0.25">
      <c r="A2" s="7" t="s">
        <v>131</v>
      </c>
      <c r="B2" s="9">
        <v>2.9479166666666667E-2</v>
      </c>
      <c r="D2" s="9">
        <f t="shared" ref="D2:D33" si="0">C2-B2</f>
        <v>-2.9479166666666667E-2</v>
      </c>
      <c r="F2" s="7" t="e">
        <f t="shared" ref="F2:F33" si="1">100/E2</f>
        <v>#DIV/0!</v>
      </c>
      <c r="K2" s="21" t="s">
        <v>166</v>
      </c>
      <c r="L2" s="21">
        <v>1.7800925925925925E-2</v>
      </c>
      <c r="M2" s="21">
        <v>1.8078703703703704E-2</v>
      </c>
      <c r="N2" s="21">
        <v>2.7777777777777957E-4</v>
      </c>
      <c r="O2" s="21">
        <v>24</v>
      </c>
      <c r="P2" s="21">
        <v>4.166666666666667</v>
      </c>
      <c r="Q2" s="21">
        <v>2.3854362837413685</v>
      </c>
      <c r="R2" s="21">
        <v>4</v>
      </c>
    </row>
    <row r="3" spans="1:18" x14ac:dyDescent="0.25">
      <c r="A3" s="7" t="s">
        <v>88</v>
      </c>
      <c r="B3" s="9">
        <v>2.4085648148148148E-2</v>
      </c>
      <c r="D3" s="9">
        <f t="shared" si="0"/>
        <v>-2.4085648148148148E-2</v>
      </c>
      <c r="F3" s="7" t="e">
        <f t="shared" si="1"/>
        <v>#DIV/0!</v>
      </c>
      <c r="K3" s="21" t="s">
        <v>161</v>
      </c>
      <c r="L3" s="21">
        <v>1.8680555555555554E-2</v>
      </c>
      <c r="M3" s="21">
        <v>2.0243055555555552E-2</v>
      </c>
      <c r="N3" s="21">
        <v>1.5624999999999979E-3</v>
      </c>
      <c r="O3" s="21">
        <v>135</v>
      </c>
      <c r="P3" s="21">
        <v>0.7407407407407407</v>
      </c>
      <c r="Q3" s="21">
        <v>0.7407407407407407</v>
      </c>
      <c r="R3" s="21">
        <v>5</v>
      </c>
    </row>
    <row r="4" spans="1:18" x14ac:dyDescent="0.25">
      <c r="A4" s="7" t="s">
        <v>168</v>
      </c>
      <c r="B4" s="9">
        <v>2.6041666666666668E-2</v>
      </c>
      <c r="D4" s="9">
        <f t="shared" si="0"/>
        <v>-2.6041666666666668E-2</v>
      </c>
      <c r="F4" s="7" t="e">
        <f t="shared" si="1"/>
        <v>#DIV/0!</v>
      </c>
      <c r="K4" s="21" t="s">
        <v>76</v>
      </c>
      <c r="L4" s="21">
        <v>2.8935185185185185E-2</v>
      </c>
      <c r="M4" s="21">
        <v>2.9374999999999998E-2</v>
      </c>
      <c r="N4" s="21">
        <v>4.3981481481481302E-4</v>
      </c>
      <c r="O4" s="21">
        <v>38</v>
      </c>
      <c r="P4" s="21">
        <v>2.6315789473684212</v>
      </c>
      <c r="Q4" s="21">
        <v>2.6315789473684212</v>
      </c>
      <c r="R4" s="21">
        <v>6</v>
      </c>
    </row>
    <row r="5" spans="1:18" x14ac:dyDescent="0.25">
      <c r="A5" s="13" t="s">
        <v>166</v>
      </c>
      <c r="B5" s="18">
        <v>3.4953703703703705E-3</v>
      </c>
      <c r="C5" s="18">
        <v>8.9583333333333338E-3</v>
      </c>
      <c r="D5" s="18">
        <f t="shared" si="0"/>
        <v>5.4629629629629629E-3</v>
      </c>
      <c r="E5" s="13">
        <v>472</v>
      </c>
      <c r="F5" s="13">
        <f t="shared" si="1"/>
        <v>0.21186440677966101</v>
      </c>
      <c r="G5" s="13" t="s">
        <v>110</v>
      </c>
      <c r="K5" s="21" t="s">
        <v>154</v>
      </c>
      <c r="L5" s="21">
        <v>2.8113425925925927E-2</v>
      </c>
      <c r="M5" s="21">
        <v>2.9155092592592594E-2</v>
      </c>
      <c r="N5" s="21">
        <v>1.0416666666666664E-3</v>
      </c>
      <c r="O5" s="21">
        <v>90</v>
      </c>
      <c r="P5" s="21">
        <v>1.1111111111111112</v>
      </c>
      <c r="Q5" s="21">
        <v>1.8860960240270586</v>
      </c>
      <c r="R5" s="21">
        <v>7</v>
      </c>
    </row>
    <row r="6" spans="1:18" x14ac:dyDescent="0.25">
      <c r="A6" s="13" t="s">
        <v>166</v>
      </c>
      <c r="B6" s="18">
        <v>1.0787037037037038E-2</v>
      </c>
      <c r="C6" s="18">
        <v>1.1203703703703704E-2</v>
      </c>
      <c r="D6" s="18">
        <f t="shared" si="0"/>
        <v>4.1666666666666588E-4</v>
      </c>
      <c r="E6" s="13">
        <v>36</v>
      </c>
      <c r="F6" s="13">
        <f t="shared" si="1"/>
        <v>2.7777777777777777</v>
      </c>
      <c r="G6" s="13" t="s">
        <v>110</v>
      </c>
      <c r="K6" s="7" t="s">
        <v>97</v>
      </c>
    </row>
    <row r="7" spans="1:18" x14ac:dyDescent="0.25">
      <c r="A7" s="7" t="s">
        <v>166</v>
      </c>
      <c r="B7" s="9">
        <v>1.5717592592592592E-2</v>
      </c>
      <c r="D7" s="9">
        <f t="shared" si="0"/>
        <v>-1.5717592592592592E-2</v>
      </c>
      <c r="F7" s="7" t="e">
        <f t="shared" si="1"/>
        <v>#DIV/0!</v>
      </c>
      <c r="K7" s="21" t="s">
        <v>128</v>
      </c>
      <c r="L7" s="21">
        <v>0.12067129629629629</v>
      </c>
      <c r="M7" s="21">
        <v>0.12113425925925925</v>
      </c>
      <c r="N7" s="21">
        <v>4.6296296296295669E-4</v>
      </c>
      <c r="O7" s="21">
        <v>40</v>
      </c>
      <c r="P7" s="21">
        <v>7.5</v>
      </c>
      <c r="Q7" s="21">
        <v>4.9859316856903506</v>
      </c>
      <c r="R7" s="21">
        <v>4</v>
      </c>
    </row>
    <row r="8" spans="1:18" x14ac:dyDescent="0.25">
      <c r="A8" s="13" t="s">
        <v>166</v>
      </c>
      <c r="B8" s="18">
        <v>1.7800925925925925E-2</v>
      </c>
      <c r="C8" s="18">
        <v>1.8078703703703704E-2</v>
      </c>
      <c r="D8" s="18">
        <f t="shared" si="0"/>
        <v>2.7777777777777957E-4</v>
      </c>
      <c r="E8" s="13">
        <v>24</v>
      </c>
      <c r="F8" s="13">
        <f t="shared" si="1"/>
        <v>4.166666666666667</v>
      </c>
      <c r="G8" s="13">
        <f>AVERAGE(F5,F6,F8)</f>
        <v>2.3854362837413685</v>
      </c>
      <c r="K8" s="21" t="s">
        <v>122</v>
      </c>
      <c r="L8" s="21">
        <v>0.11577546296296297</v>
      </c>
      <c r="M8" s="21">
        <v>0.1170486111111111</v>
      </c>
      <c r="N8" s="21">
        <v>1.2731481481481344E-3</v>
      </c>
      <c r="O8" s="21">
        <v>110</v>
      </c>
      <c r="P8" s="21">
        <v>2.7272727272727271</v>
      </c>
      <c r="Q8" s="21">
        <v>1.8480580452411435</v>
      </c>
      <c r="R8" s="21">
        <v>5</v>
      </c>
    </row>
    <row r="9" spans="1:18" x14ac:dyDescent="0.25">
      <c r="A9" s="7" t="s">
        <v>166</v>
      </c>
      <c r="B9" s="9">
        <v>2.3807870370370368E-2</v>
      </c>
      <c r="D9" s="9">
        <f t="shared" si="0"/>
        <v>-2.3807870370370368E-2</v>
      </c>
      <c r="F9" s="7" t="e">
        <f t="shared" si="1"/>
        <v>#DIV/0!</v>
      </c>
      <c r="K9" s="21" t="s">
        <v>167</v>
      </c>
      <c r="L9" s="21">
        <v>0.11239583333333332</v>
      </c>
      <c r="M9" s="21">
        <v>0.11354166666666667</v>
      </c>
      <c r="N9" s="21">
        <v>1.1458333333333459E-3</v>
      </c>
      <c r="O9" s="21">
        <v>99</v>
      </c>
      <c r="P9" s="21">
        <v>3.0303030303030303</v>
      </c>
      <c r="Q9" s="21">
        <v>2.1507447354904983</v>
      </c>
      <c r="R9" s="21">
        <v>6</v>
      </c>
    </row>
    <row r="10" spans="1:18" x14ac:dyDescent="0.25">
      <c r="A10" s="7" t="s">
        <v>166</v>
      </c>
      <c r="B10" s="9">
        <v>2.6712962962962966E-2</v>
      </c>
      <c r="D10" s="9">
        <f t="shared" si="0"/>
        <v>-2.6712962962962966E-2</v>
      </c>
      <c r="F10" s="7" t="e">
        <f t="shared" si="1"/>
        <v>#DIV/0!</v>
      </c>
      <c r="K10" s="21" t="s">
        <v>165</v>
      </c>
      <c r="L10" s="21">
        <v>0.11714120370370369</v>
      </c>
      <c r="M10" s="21">
        <v>0.11962962962962963</v>
      </c>
      <c r="N10" s="21">
        <v>2.4884259259259356E-3</v>
      </c>
      <c r="O10" s="21">
        <v>215</v>
      </c>
      <c r="P10" s="21">
        <v>1.3953488372093024</v>
      </c>
      <c r="Q10" s="21">
        <v>1.3953488372093024</v>
      </c>
      <c r="R10" s="21">
        <v>7</v>
      </c>
    </row>
    <row r="11" spans="1:18" x14ac:dyDescent="0.25">
      <c r="A11" s="7" t="s">
        <v>164</v>
      </c>
      <c r="B11" s="9">
        <v>2.028935185185185E-2</v>
      </c>
      <c r="D11" s="9">
        <f t="shared" si="0"/>
        <v>-2.028935185185185E-2</v>
      </c>
      <c r="F11" s="7" t="e">
        <f t="shared" si="1"/>
        <v>#DIV/0!</v>
      </c>
    </row>
    <row r="12" spans="1:18" x14ac:dyDescent="0.25">
      <c r="A12" s="13" t="s">
        <v>164</v>
      </c>
      <c r="B12" s="18">
        <v>2.8032407407407409E-2</v>
      </c>
      <c r="C12" s="18">
        <v>2.9594907407407407E-2</v>
      </c>
      <c r="D12" s="18">
        <f t="shared" si="0"/>
        <v>1.5624999999999979E-3</v>
      </c>
      <c r="E12" s="13">
        <v>135</v>
      </c>
      <c r="F12" s="13">
        <f t="shared" si="1"/>
        <v>0.7407407407407407</v>
      </c>
      <c r="G12" s="13">
        <f>F12</f>
        <v>0.7407407407407407</v>
      </c>
    </row>
    <row r="13" spans="1:18" x14ac:dyDescent="0.25">
      <c r="A13" s="7" t="s">
        <v>164</v>
      </c>
      <c r="B13" s="9">
        <v>2.943287037037037E-2</v>
      </c>
      <c r="D13" s="9">
        <f t="shared" si="0"/>
        <v>-2.943287037037037E-2</v>
      </c>
      <c r="F13" s="7" t="e">
        <f t="shared" si="1"/>
        <v>#DIV/0!</v>
      </c>
    </row>
    <row r="14" spans="1:18" x14ac:dyDescent="0.25">
      <c r="A14" s="7" t="s">
        <v>163</v>
      </c>
      <c r="B14" s="9">
        <v>1.5879629629629629E-2</v>
      </c>
      <c r="D14" s="9">
        <f t="shared" si="0"/>
        <v>-1.5879629629629629E-2</v>
      </c>
      <c r="F14" s="7" t="e">
        <f t="shared" si="1"/>
        <v>#DIV/0!</v>
      </c>
    </row>
    <row r="15" spans="1:18" x14ac:dyDescent="0.25">
      <c r="A15" s="7" t="s">
        <v>163</v>
      </c>
      <c r="B15" s="9">
        <v>2.1875000000000002E-2</v>
      </c>
      <c r="D15" s="9">
        <f t="shared" si="0"/>
        <v>-2.1875000000000002E-2</v>
      </c>
      <c r="F15" s="7" t="e">
        <f t="shared" si="1"/>
        <v>#DIV/0!</v>
      </c>
    </row>
    <row r="16" spans="1:18" x14ac:dyDescent="0.25">
      <c r="A16" s="7" t="s">
        <v>163</v>
      </c>
      <c r="B16" s="9">
        <v>2.1875000000000002E-2</v>
      </c>
      <c r="D16" s="9">
        <f t="shared" si="0"/>
        <v>-2.1875000000000002E-2</v>
      </c>
      <c r="F16" s="7" t="e">
        <f t="shared" si="1"/>
        <v>#DIV/0!</v>
      </c>
    </row>
    <row r="17" spans="1:17" x14ac:dyDescent="0.25">
      <c r="A17" s="7" t="s">
        <v>162</v>
      </c>
      <c r="B17" s="9">
        <v>2.7685185185185188E-2</v>
      </c>
      <c r="D17" s="9">
        <f t="shared" si="0"/>
        <v>-2.7685185185185188E-2</v>
      </c>
      <c r="F17" s="7" t="e">
        <f t="shared" si="1"/>
        <v>#DIV/0!</v>
      </c>
    </row>
    <row r="18" spans="1:17" x14ac:dyDescent="0.25">
      <c r="A18" s="7" t="s">
        <v>162</v>
      </c>
      <c r="B18" s="23">
        <v>2.9155092592592594E-2</v>
      </c>
      <c r="C18" s="23"/>
      <c r="D18" s="23">
        <f t="shared" si="0"/>
        <v>-2.9155092592592594E-2</v>
      </c>
      <c r="E18" s="22"/>
      <c r="F18" s="22" t="e">
        <f t="shared" si="1"/>
        <v>#DIV/0!</v>
      </c>
      <c r="G18" s="22"/>
      <c r="K18" s="21"/>
      <c r="L18" s="21"/>
      <c r="M18" s="21"/>
      <c r="N18" s="21"/>
      <c r="O18" s="21"/>
      <c r="P18" s="21"/>
      <c r="Q18" s="21"/>
    </row>
    <row r="19" spans="1:17" x14ac:dyDescent="0.25">
      <c r="A19" s="7" t="s">
        <v>161</v>
      </c>
      <c r="B19" s="9">
        <v>1.7777777777777778E-2</v>
      </c>
      <c r="D19" s="9">
        <f t="shared" si="0"/>
        <v>-1.7777777777777778E-2</v>
      </c>
      <c r="F19" s="7" t="e">
        <f t="shared" si="1"/>
        <v>#DIV/0!</v>
      </c>
      <c r="K19" s="21"/>
      <c r="L19" s="21"/>
      <c r="M19" s="21"/>
      <c r="N19" s="21"/>
      <c r="O19" s="21"/>
      <c r="P19" s="21"/>
      <c r="Q19" s="21"/>
    </row>
    <row r="20" spans="1:17" x14ac:dyDescent="0.25">
      <c r="A20" s="13" t="s">
        <v>161</v>
      </c>
      <c r="B20" s="18">
        <v>1.8680555555555554E-2</v>
      </c>
      <c r="C20" s="18">
        <v>2.0243055555555552E-2</v>
      </c>
      <c r="D20" s="18">
        <f t="shared" si="0"/>
        <v>1.5624999999999979E-3</v>
      </c>
      <c r="E20" s="13">
        <v>135</v>
      </c>
      <c r="F20" s="13">
        <f t="shared" si="1"/>
        <v>0.7407407407407407</v>
      </c>
      <c r="G20" s="13">
        <f>F20</f>
        <v>0.7407407407407407</v>
      </c>
      <c r="K20" s="21"/>
      <c r="L20" s="21"/>
      <c r="M20" s="21"/>
      <c r="N20" s="21"/>
      <c r="O20" s="21"/>
      <c r="P20" s="21"/>
      <c r="Q20" s="21"/>
    </row>
    <row r="21" spans="1:17" x14ac:dyDescent="0.25">
      <c r="A21" s="7" t="s">
        <v>161</v>
      </c>
      <c r="B21" s="9">
        <v>2.6863425925925926E-2</v>
      </c>
      <c r="D21" s="9">
        <f t="shared" si="0"/>
        <v>-2.6863425925925926E-2</v>
      </c>
      <c r="F21" s="7" t="e">
        <f t="shared" si="1"/>
        <v>#DIV/0!</v>
      </c>
      <c r="K21" s="21"/>
      <c r="L21" s="21"/>
      <c r="M21" s="21"/>
      <c r="N21" s="21"/>
      <c r="O21" s="21"/>
      <c r="P21" s="21"/>
      <c r="Q21" s="21"/>
    </row>
    <row r="22" spans="1:17" x14ac:dyDescent="0.25">
      <c r="A22" s="13" t="s">
        <v>160</v>
      </c>
      <c r="B22" s="18">
        <v>2.4201388888888887E-2</v>
      </c>
      <c r="C22" s="18">
        <v>2.539351851851852E-2</v>
      </c>
      <c r="D22" s="18">
        <f t="shared" si="0"/>
        <v>1.1921296296296333E-3</v>
      </c>
      <c r="E22" s="13">
        <v>103</v>
      </c>
      <c r="F22" s="13">
        <f t="shared" si="1"/>
        <v>0.970873786407767</v>
      </c>
      <c r="G22" s="13">
        <f>F22</f>
        <v>0.970873786407767</v>
      </c>
    </row>
    <row r="23" spans="1:17" x14ac:dyDescent="0.25">
      <c r="A23" s="7" t="s">
        <v>159</v>
      </c>
      <c r="B23" s="9">
        <v>2.3113425925925926E-2</v>
      </c>
      <c r="D23" s="9">
        <f t="shared" si="0"/>
        <v>-2.3113425925925926E-2</v>
      </c>
      <c r="F23" s="7" t="e">
        <f t="shared" si="1"/>
        <v>#DIV/0!</v>
      </c>
    </row>
    <row r="24" spans="1:17" x14ac:dyDescent="0.25">
      <c r="A24" s="13" t="s">
        <v>159</v>
      </c>
      <c r="B24" s="18">
        <v>2.6759259259259257E-2</v>
      </c>
      <c r="C24" s="18">
        <v>2.8599537037037034E-2</v>
      </c>
      <c r="D24" s="18">
        <f t="shared" si="0"/>
        <v>1.8402777777777775E-3</v>
      </c>
      <c r="E24" s="13">
        <v>159</v>
      </c>
      <c r="F24" s="13">
        <f t="shared" si="1"/>
        <v>0.62893081761006286</v>
      </c>
      <c r="G24" s="13">
        <f>F24</f>
        <v>0.62893081761006286</v>
      </c>
    </row>
    <row r="25" spans="1:17" x14ac:dyDescent="0.25">
      <c r="A25" s="13" t="s">
        <v>158</v>
      </c>
      <c r="B25" s="18">
        <v>2.4004629629629629E-2</v>
      </c>
      <c r="C25" s="18">
        <v>2.6504629629629628E-2</v>
      </c>
      <c r="D25" s="18">
        <f t="shared" si="0"/>
        <v>2.4999999999999988E-3</v>
      </c>
      <c r="E25" s="13">
        <v>216</v>
      </c>
      <c r="F25" s="13">
        <f t="shared" si="1"/>
        <v>0.46296296296296297</v>
      </c>
      <c r="G25" s="13">
        <f>F25</f>
        <v>0.46296296296296297</v>
      </c>
    </row>
    <row r="26" spans="1:17" x14ac:dyDescent="0.25">
      <c r="A26" s="7" t="s">
        <v>157</v>
      </c>
      <c r="B26" s="9">
        <v>2.2928240740740739E-2</v>
      </c>
      <c r="D26" s="9">
        <f t="shared" si="0"/>
        <v>-2.2928240740740739E-2</v>
      </c>
      <c r="F26" s="7" t="e">
        <f t="shared" si="1"/>
        <v>#DIV/0!</v>
      </c>
    </row>
    <row r="27" spans="1:17" x14ac:dyDescent="0.25">
      <c r="A27" s="7" t="s">
        <v>156</v>
      </c>
      <c r="B27" s="9">
        <v>2.8807870370370373E-2</v>
      </c>
      <c r="D27" s="9">
        <f t="shared" si="0"/>
        <v>-2.8807870370370373E-2</v>
      </c>
      <c r="F27" s="7" t="e">
        <f t="shared" si="1"/>
        <v>#DIV/0!</v>
      </c>
    </row>
    <row r="28" spans="1:17" x14ac:dyDescent="0.25">
      <c r="A28" s="7" t="s">
        <v>155</v>
      </c>
      <c r="B28" s="9">
        <v>2.8136574074074074E-2</v>
      </c>
      <c r="D28" s="9">
        <f t="shared" si="0"/>
        <v>-2.8136574074074074E-2</v>
      </c>
      <c r="F28" s="7" t="e">
        <f t="shared" si="1"/>
        <v>#DIV/0!</v>
      </c>
    </row>
    <row r="29" spans="1:17" x14ac:dyDescent="0.25">
      <c r="A29" s="7" t="s">
        <v>76</v>
      </c>
      <c r="B29" s="9">
        <v>2.1064814814814814E-2</v>
      </c>
      <c r="D29" s="9">
        <f t="shared" si="0"/>
        <v>-2.1064814814814814E-2</v>
      </c>
      <c r="F29" s="7" t="e">
        <f t="shared" si="1"/>
        <v>#DIV/0!</v>
      </c>
      <c r="K29" s="21"/>
      <c r="L29" s="21"/>
      <c r="M29" s="21"/>
      <c r="N29" s="21"/>
      <c r="O29" s="21"/>
      <c r="P29" s="21"/>
      <c r="Q29" s="21"/>
    </row>
    <row r="30" spans="1:17" x14ac:dyDescent="0.25">
      <c r="A30" s="13" t="s">
        <v>76</v>
      </c>
      <c r="B30" s="18">
        <v>2.8935185185185185E-2</v>
      </c>
      <c r="C30" s="18">
        <v>2.9374999999999998E-2</v>
      </c>
      <c r="D30" s="18">
        <f t="shared" si="0"/>
        <v>4.3981481481481302E-4</v>
      </c>
      <c r="E30" s="13">
        <v>38</v>
      </c>
      <c r="F30" s="13">
        <f t="shared" si="1"/>
        <v>2.6315789473684212</v>
      </c>
      <c r="G30" s="13">
        <f>F30</f>
        <v>2.6315789473684212</v>
      </c>
      <c r="K30" s="21"/>
      <c r="L30" s="21"/>
      <c r="M30" s="21"/>
      <c r="N30" s="21"/>
      <c r="O30" s="21"/>
      <c r="P30" s="21"/>
      <c r="Q30" s="21"/>
    </row>
    <row r="31" spans="1:17" x14ac:dyDescent="0.25">
      <c r="A31" s="13" t="s">
        <v>154</v>
      </c>
      <c r="B31" s="18">
        <v>1.9722222222222221E-2</v>
      </c>
      <c r="C31" s="18">
        <v>2.0775462962962964E-2</v>
      </c>
      <c r="D31" s="18">
        <f t="shared" si="0"/>
        <v>1.0532407407407435E-3</v>
      </c>
      <c r="E31" s="13">
        <v>91</v>
      </c>
      <c r="F31" s="13">
        <f t="shared" si="1"/>
        <v>1.098901098901099</v>
      </c>
      <c r="G31" s="13" t="s">
        <v>110</v>
      </c>
    </row>
    <row r="32" spans="1:17" x14ac:dyDescent="0.25">
      <c r="A32" s="13" t="s">
        <v>154</v>
      </c>
      <c r="B32" s="18">
        <v>2.3912037037037034E-2</v>
      </c>
      <c r="C32" s="18">
        <v>2.4247685185185181E-2</v>
      </c>
      <c r="D32" s="18">
        <f t="shared" si="0"/>
        <v>3.3564814814814742E-4</v>
      </c>
      <c r="E32" s="13">
        <v>29</v>
      </c>
      <c r="F32" s="13">
        <f t="shared" si="1"/>
        <v>3.4482758620689653</v>
      </c>
      <c r="G32" s="13" t="s">
        <v>110</v>
      </c>
    </row>
    <row r="33" spans="1:18" x14ac:dyDescent="0.25">
      <c r="A33" s="13" t="s">
        <v>154</v>
      </c>
      <c r="B33" s="18">
        <v>2.8113425925925927E-2</v>
      </c>
      <c r="C33" s="18">
        <v>2.9155092592592594E-2</v>
      </c>
      <c r="D33" s="18">
        <f t="shared" si="0"/>
        <v>1.0416666666666664E-3</v>
      </c>
      <c r="E33" s="13">
        <v>90</v>
      </c>
      <c r="F33" s="13">
        <f t="shared" si="1"/>
        <v>1.1111111111111112</v>
      </c>
      <c r="G33" s="13">
        <f>AVERAGE(F31:F33)</f>
        <v>1.8860960240270586</v>
      </c>
    </row>
    <row r="36" spans="1:18" x14ac:dyDescent="0.25">
      <c r="G36" s="7">
        <f>AVERAGE(G8,G12,G20,G22,G24,G25,G30,G33)</f>
        <v>1.3059200379498901</v>
      </c>
    </row>
    <row r="38" spans="1:18" x14ac:dyDescent="0.25">
      <c r="K38" s="21"/>
      <c r="L38" s="21"/>
      <c r="M38" s="21"/>
      <c r="N38" s="21"/>
      <c r="O38" s="21"/>
      <c r="P38" s="21"/>
      <c r="Q38" s="21"/>
      <c r="R38" s="21"/>
    </row>
    <row r="39" spans="1:18" x14ac:dyDescent="0.25">
      <c r="R39" s="2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workbookViewId="0">
      <selection activeCell="I8" sqref="I8"/>
    </sheetView>
  </sheetViews>
  <sheetFormatPr defaultRowHeight="15" x14ac:dyDescent="0.25"/>
  <sheetData>
    <row r="1" spans="1:5" x14ac:dyDescent="0.25">
      <c r="A1" t="s">
        <v>240</v>
      </c>
      <c r="B1" t="s">
        <v>241</v>
      </c>
      <c r="C1" t="s">
        <v>242</v>
      </c>
      <c r="D1" t="s">
        <v>243</v>
      </c>
      <c r="E1" t="s">
        <v>244</v>
      </c>
    </row>
    <row r="2" spans="1:5" x14ac:dyDescent="0.25">
      <c r="A2">
        <v>204</v>
      </c>
      <c r="B2" t="s">
        <v>245</v>
      </c>
      <c r="C2">
        <v>100</v>
      </c>
      <c r="D2" t="s">
        <v>246</v>
      </c>
      <c r="E2" t="s">
        <v>247</v>
      </c>
    </row>
    <row r="3" spans="1:5" x14ac:dyDescent="0.25">
      <c r="A3">
        <v>217</v>
      </c>
      <c r="B3" t="s">
        <v>248</v>
      </c>
      <c r="C3">
        <v>100</v>
      </c>
      <c r="D3" t="s">
        <v>249</v>
      </c>
      <c r="E3" t="s">
        <v>247</v>
      </c>
    </row>
    <row r="4" spans="1:5" x14ac:dyDescent="0.25">
      <c r="A4">
        <v>552</v>
      </c>
      <c r="B4" t="s">
        <v>250</v>
      </c>
      <c r="C4">
        <v>100</v>
      </c>
      <c r="D4" t="s">
        <v>249</v>
      </c>
      <c r="E4" t="s">
        <v>246</v>
      </c>
    </row>
    <row r="5" spans="1:5" x14ac:dyDescent="0.25">
      <c r="A5">
        <v>159</v>
      </c>
      <c r="B5" t="s">
        <v>251</v>
      </c>
      <c r="C5">
        <v>300</v>
      </c>
      <c r="D5" t="s">
        <v>246</v>
      </c>
      <c r="E5" t="s">
        <v>247</v>
      </c>
    </row>
    <row r="6" spans="1:5" x14ac:dyDescent="0.25">
      <c r="A6">
        <v>251</v>
      </c>
      <c r="B6" t="s">
        <v>252</v>
      </c>
      <c r="C6">
        <v>300</v>
      </c>
      <c r="D6" t="s">
        <v>246</v>
      </c>
      <c r="E6" t="s">
        <v>247</v>
      </c>
    </row>
    <row r="7" spans="1:5" x14ac:dyDescent="0.25">
      <c r="A7">
        <v>301</v>
      </c>
      <c r="B7" t="s">
        <v>253</v>
      </c>
      <c r="C7">
        <v>300</v>
      </c>
      <c r="D7" t="s">
        <v>249</v>
      </c>
      <c r="E7" t="s">
        <v>247</v>
      </c>
    </row>
    <row r="8" spans="1:5" x14ac:dyDescent="0.25">
      <c r="A8">
        <v>308</v>
      </c>
      <c r="B8" t="s">
        <v>254</v>
      </c>
      <c r="C8">
        <v>300</v>
      </c>
      <c r="D8" t="s">
        <v>246</v>
      </c>
      <c r="E8" t="s">
        <v>246</v>
      </c>
    </row>
    <row r="9" spans="1:5" x14ac:dyDescent="0.25">
      <c r="A9">
        <v>322</v>
      </c>
      <c r="B9" t="s">
        <v>255</v>
      </c>
      <c r="C9">
        <v>300</v>
      </c>
      <c r="D9" t="s">
        <v>246</v>
      </c>
      <c r="E9" t="s">
        <v>246</v>
      </c>
    </row>
    <row r="10" spans="1:5" x14ac:dyDescent="0.25">
      <c r="A10">
        <v>363</v>
      </c>
      <c r="B10" t="s">
        <v>256</v>
      </c>
      <c r="C10">
        <v>300</v>
      </c>
      <c r="D10" t="s">
        <v>246</v>
      </c>
      <c r="E10" t="s">
        <v>257</v>
      </c>
    </row>
    <row r="11" spans="1:5" x14ac:dyDescent="0.25">
      <c r="A11">
        <v>482</v>
      </c>
      <c r="B11" t="s">
        <v>258</v>
      </c>
      <c r="C11">
        <v>300</v>
      </c>
      <c r="D11" t="s">
        <v>249</v>
      </c>
      <c r="E11" t="s">
        <v>247</v>
      </c>
    </row>
    <row r="12" spans="1:5" x14ac:dyDescent="0.25">
      <c r="A12">
        <v>496</v>
      </c>
      <c r="B12" t="s">
        <v>259</v>
      </c>
      <c r="C12">
        <v>300</v>
      </c>
      <c r="D12" t="s">
        <v>246</v>
      </c>
      <c r="E12" t="s">
        <v>246</v>
      </c>
    </row>
    <row r="13" spans="1:5" x14ac:dyDescent="0.25">
      <c r="A13">
        <v>523</v>
      </c>
      <c r="B13" t="s">
        <v>260</v>
      </c>
      <c r="C13">
        <v>300</v>
      </c>
      <c r="D13" t="s">
        <v>246</v>
      </c>
      <c r="E13" t="s">
        <v>246</v>
      </c>
    </row>
    <row r="14" spans="1:5" x14ac:dyDescent="0.25">
      <c r="A14">
        <v>539</v>
      </c>
      <c r="B14" t="s">
        <v>261</v>
      </c>
      <c r="C14">
        <v>300</v>
      </c>
      <c r="D14" t="s">
        <v>249</v>
      </c>
      <c r="E14" t="s">
        <v>246</v>
      </c>
    </row>
    <row r="15" spans="1:5" x14ac:dyDescent="0.25">
      <c r="A15">
        <v>565</v>
      </c>
      <c r="B15" t="s">
        <v>262</v>
      </c>
      <c r="C15">
        <v>300</v>
      </c>
      <c r="D15" t="s">
        <v>249</v>
      </c>
      <c r="E15" t="s">
        <v>247</v>
      </c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/>
  <dimension ref="A1:G35"/>
  <sheetViews>
    <sheetView zoomScale="87" workbookViewId="0">
      <selection activeCell="C21" sqref="C21"/>
    </sheetView>
  </sheetViews>
  <sheetFormatPr defaultColWidth="12.5703125" defaultRowHeight="15.75" x14ac:dyDescent="0.25"/>
  <cols>
    <col min="1" max="1" width="12.5703125" style="7"/>
    <col min="2" max="2" width="13.85546875" style="7" bestFit="1" customWidth="1"/>
    <col min="3" max="3" width="15" style="7" bestFit="1" customWidth="1"/>
    <col min="4" max="4" width="22.85546875" style="7" bestFit="1" customWidth="1"/>
    <col min="5" max="5" width="16.7109375" style="7" bestFit="1" customWidth="1"/>
    <col min="6" max="6" width="32.42578125" style="7" bestFit="1" customWidth="1"/>
    <col min="7" max="16384" width="12.5703125" style="7"/>
  </cols>
  <sheetData>
    <row r="1" spans="1:7" x14ac:dyDescent="0.25">
      <c r="A1" s="7" t="s">
        <v>107</v>
      </c>
      <c r="B1" s="11" t="s">
        <v>106</v>
      </c>
      <c r="C1" s="11" t="s">
        <v>105</v>
      </c>
      <c r="D1" s="7" t="s">
        <v>104</v>
      </c>
      <c r="E1" s="17" t="s">
        <v>103</v>
      </c>
      <c r="F1" s="10" t="s">
        <v>102</v>
      </c>
      <c r="G1" s="10" t="s">
        <v>149</v>
      </c>
    </row>
    <row r="2" spans="1:7" x14ac:dyDescent="0.25">
      <c r="A2" s="13" t="s">
        <v>174</v>
      </c>
      <c r="B2" s="15">
        <v>0.1092013888888889</v>
      </c>
      <c r="C2" s="15">
        <v>0.11540509259259259</v>
      </c>
      <c r="D2" s="15">
        <f t="shared" ref="D2:D31" si="0">C2-B2</f>
        <v>6.2037037037036835E-3</v>
      </c>
      <c r="E2" s="13">
        <v>536</v>
      </c>
      <c r="F2" s="13">
        <f t="shared" ref="F2:F31" si="1">300/E2</f>
        <v>0.55970149253731338</v>
      </c>
      <c r="G2" s="13">
        <f>F2</f>
        <v>0.55970149253731338</v>
      </c>
    </row>
    <row r="3" spans="1:7" x14ac:dyDescent="0.25">
      <c r="A3" s="13" t="s">
        <v>173</v>
      </c>
      <c r="B3" s="15">
        <v>9.6956018518518525E-2</v>
      </c>
      <c r="C3" s="15">
        <v>0.10246527777777777</v>
      </c>
      <c r="D3" s="15">
        <f t="shared" si="0"/>
        <v>5.5092592592592415E-3</v>
      </c>
      <c r="E3" s="13">
        <v>476</v>
      </c>
      <c r="F3" s="13">
        <f t="shared" si="1"/>
        <v>0.63025210084033612</v>
      </c>
      <c r="G3" s="13" t="s">
        <v>110</v>
      </c>
    </row>
    <row r="4" spans="1:7" x14ac:dyDescent="0.25">
      <c r="A4" s="13" t="s">
        <v>173</v>
      </c>
      <c r="B4" s="15">
        <v>0.11011574074074075</v>
      </c>
      <c r="C4" s="15">
        <v>0.11247685185185186</v>
      </c>
      <c r="D4" s="15">
        <f t="shared" si="0"/>
        <v>2.3611111111111055E-3</v>
      </c>
      <c r="E4" s="13">
        <v>204</v>
      </c>
      <c r="F4" s="13">
        <f t="shared" si="1"/>
        <v>1.4705882352941178</v>
      </c>
      <c r="G4" s="13">
        <f>AVERAGE(F3:F4)</f>
        <v>1.0504201680672269</v>
      </c>
    </row>
    <row r="5" spans="1:7" x14ac:dyDescent="0.25">
      <c r="A5" s="13" t="s">
        <v>129</v>
      </c>
      <c r="B5" s="15">
        <v>0.11596064814814815</v>
      </c>
      <c r="C5" s="15">
        <v>0.11819444444444445</v>
      </c>
      <c r="D5" s="15">
        <f t="shared" si="0"/>
        <v>2.2337962962963032E-3</v>
      </c>
      <c r="E5" s="13">
        <v>193</v>
      </c>
      <c r="F5" s="13">
        <f t="shared" si="1"/>
        <v>1.5544041450777202</v>
      </c>
      <c r="G5" s="13">
        <f>F5</f>
        <v>1.5544041450777202</v>
      </c>
    </row>
    <row r="6" spans="1:7" x14ac:dyDescent="0.25">
      <c r="A6" s="13" t="s">
        <v>151</v>
      </c>
      <c r="B6" s="15">
        <v>4.943287037037037E-2</v>
      </c>
      <c r="C6" s="15">
        <v>6.2997685185185184E-2</v>
      </c>
      <c r="D6" s="15">
        <f t="shared" si="0"/>
        <v>1.3564814814814814E-2</v>
      </c>
      <c r="E6" s="13">
        <v>1172</v>
      </c>
      <c r="F6" s="13">
        <f t="shared" si="1"/>
        <v>0.25597269624573377</v>
      </c>
      <c r="G6" s="13" t="s">
        <v>110</v>
      </c>
    </row>
    <row r="7" spans="1:7" x14ac:dyDescent="0.25">
      <c r="A7" s="13" t="s">
        <v>151</v>
      </c>
      <c r="B7" s="15">
        <v>0.12246527777777778</v>
      </c>
      <c r="C7" s="15">
        <v>0.12375000000000001</v>
      </c>
      <c r="D7" s="15">
        <f t="shared" si="0"/>
        <v>1.2847222222222288E-3</v>
      </c>
      <c r="E7" s="13">
        <v>111</v>
      </c>
      <c r="F7" s="13">
        <f t="shared" si="1"/>
        <v>2.7027027027027026</v>
      </c>
      <c r="G7" s="13">
        <f>AVERAGE(F6:F7)</f>
        <v>1.4793376994742182</v>
      </c>
    </row>
    <row r="8" spans="1:7" x14ac:dyDescent="0.25">
      <c r="A8" s="13" t="s">
        <v>128</v>
      </c>
      <c r="B8" s="15">
        <v>5.7997685185185187E-2</v>
      </c>
      <c r="C8" s="15">
        <v>5.9988425925925924E-2</v>
      </c>
      <c r="D8" s="15">
        <f t="shared" si="0"/>
        <v>1.9907407407407374E-3</v>
      </c>
      <c r="E8" s="13">
        <v>172</v>
      </c>
      <c r="F8" s="13">
        <f t="shared" si="1"/>
        <v>1.7441860465116279</v>
      </c>
      <c r="G8" s="13" t="s">
        <v>110</v>
      </c>
    </row>
    <row r="9" spans="1:7" x14ac:dyDescent="0.25">
      <c r="A9" s="13" t="s">
        <v>128</v>
      </c>
      <c r="B9" s="15">
        <v>6.6134259259259254E-2</v>
      </c>
      <c r="C9" s="15">
        <v>6.6747685185185188E-2</v>
      </c>
      <c r="D9" s="15">
        <f t="shared" si="0"/>
        <v>6.1342592592593392E-4</v>
      </c>
      <c r="E9" s="13">
        <v>53</v>
      </c>
      <c r="F9" s="13">
        <f t="shared" si="1"/>
        <v>5.6603773584905657</v>
      </c>
      <c r="G9" s="13" t="s">
        <v>110</v>
      </c>
    </row>
    <row r="10" spans="1:7" x14ac:dyDescent="0.25">
      <c r="A10" s="13" t="s">
        <v>128</v>
      </c>
      <c r="B10" s="15">
        <v>7.4675925925925923E-2</v>
      </c>
      <c r="C10" s="15">
        <v>7.5567129629629637E-2</v>
      </c>
      <c r="D10" s="15">
        <f t="shared" si="0"/>
        <v>8.9120370370371349E-4</v>
      </c>
      <c r="E10" s="13">
        <v>77</v>
      </c>
      <c r="F10" s="13">
        <f t="shared" si="1"/>
        <v>3.8961038961038961</v>
      </c>
      <c r="G10" s="13" t="s">
        <v>110</v>
      </c>
    </row>
    <row r="11" spans="1:7" x14ac:dyDescent="0.25">
      <c r="A11" s="13" t="s">
        <v>128</v>
      </c>
      <c r="B11" s="15">
        <v>8.2256944444444438E-2</v>
      </c>
      <c r="C11" s="15">
        <v>8.2893518518518519E-2</v>
      </c>
      <c r="D11" s="15">
        <f t="shared" si="0"/>
        <v>6.3657407407408106E-4</v>
      </c>
      <c r="E11" s="13">
        <v>55</v>
      </c>
      <c r="F11" s="13">
        <f t="shared" si="1"/>
        <v>5.4545454545454541</v>
      </c>
      <c r="G11" s="13" t="s">
        <v>110</v>
      </c>
    </row>
    <row r="12" spans="1:7" x14ac:dyDescent="0.25">
      <c r="A12" s="13" t="s">
        <v>128</v>
      </c>
      <c r="B12" s="15">
        <v>8.9965277777777783E-2</v>
      </c>
      <c r="C12" s="15">
        <v>9.0578703703703703E-2</v>
      </c>
      <c r="D12" s="15">
        <f t="shared" si="0"/>
        <v>6.1342592592592005E-4</v>
      </c>
      <c r="E12" s="13">
        <v>53</v>
      </c>
      <c r="F12" s="13">
        <f t="shared" si="1"/>
        <v>5.6603773584905657</v>
      </c>
      <c r="G12" s="13" t="s">
        <v>110</v>
      </c>
    </row>
    <row r="13" spans="1:7" x14ac:dyDescent="0.25">
      <c r="A13" s="13" t="s">
        <v>128</v>
      </c>
      <c r="B13" s="15">
        <v>0.12067129629629629</v>
      </c>
      <c r="C13" s="15">
        <v>0.12113425925925925</v>
      </c>
      <c r="D13" s="15">
        <f t="shared" si="0"/>
        <v>4.6296296296295669E-4</v>
      </c>
      <c r="E13" s="13">
        <v>40</v>
      </c>
      <c r="F13" s="13">
        <f t="shared" si="1"/>
        <v>7.5</v>
      </c>
      <c r="G13" s="13">
        <f>AVERAGE(F8:F13)</f>
        <v>4.9859316856903506</v>
      </c>
    </row>
    <row r="14" spans="1:7" x14ac:dyDescent="0.25">
      <c r="A14" s="13" t="s">
        <v>144</v>
      </c>
      <c r="B14" s="15">
        <v>7.2303240740740737E-2</v>
      </c>
      <c r="C14" s="15">
        <v>7.4953703703703703E-2</v>
      </c>
      <c r="D14" s="15">
        <f t="shared" si="0"/>
        <v>2.6504629629629656E-3</v>
      </c>
      <c r="E14" s="13">
        <v>229</v>
      </c>
      <c r="F14" s="13">
        <f t="shared" si="1"/>
        <v>1.3100436681222707</v>
      </c>
      <c r="G14" s="13" t="s">
        <v>110</v>
      </c>
    </row>
    <row r="15" spans="1:7" x14ac:dyDescent="0.25">
      <c r="A15" s="13" t="s">
        <v>144</v>
      </c>
      <c r="B15" s="15">
        <v>8.5231481481481478E-2</v>
      </c>
      <c r="C15" s="15">
        <v>8.6793981481481486E-2</v>
      </c>
      <c r="D15" s="15">
        <f t="shared" si="0"/>
        <v>1.5625000000000083E-3</v>
      </c>
      <c r="E15" s="13">
        <v>135</v>
      </c>
      <c r="F15" s="13">
        <f t="shared" si="1"/>
        <v>2.2222222222222223</v>
      </c>
      <c r="G15" s="13" t="s">
        <v>110</v>
      </c>
    </row>
    <row r="16" spans="1:7" x14ac:dyDescent="0.25">
      <c r="A16" s="13" t="s">
        <v>144</v>
      </c>
      <c r="B16" s="15">
        <v>9.2303240740740741E-2</v>
      </c>
      <c r="C16" s="15">
        <v>9.331018518518519E-2</v>
      </c>
      <c r="D16" s="15">
        <f t="shared" si="0"/>
        <v>1.0069444444444492E-3</v>
      </c>
      <c r="E16" s="13">
        <v>87</v>
      </c>
      <c r="F16" s="13">
        <f t="shared" si="1"/>
        <v>3.4482758620689653</v>
      </c>
      <c r="G16" s="13" t="s">
        <v>110</v>
      </c>
    </row>
    <row r="17" spans="1:7" x14ac:dyDescent="0.25">
      <c r="A17" s="13" t="s">
        <v>144</v>
      </c>
      <c r="B17" s="15">
        <v>0.11672453703703704</v>
      </c>
      <c r="C17" s="15">
        <v>0.11898148148148148</v>
      </c>
      <c r="D17" s="15">
        <f t="shared" si="0"/>
        <v>2.2569444444444364E-3</v>
      </c>
      <c r="E17" s="13">
        <v>195</v>
      </c>
      <c r="F17" s="13">
        <f t="shared" si="1"/>
        <v>1.5384615384615385</v>
      </c>
      <c r="G17" s="13">
        <f>AVERAGE(F14:F17)</f>
        <v>2.1297508227187492</v>
      </c>
    </row>
    <row r="18" spans="1:7" x14ac:dyDescent="0.25">
      <c r="A18" s="13" t="s">
        <v>172</v>
      </c>
      <c r="B18" s="15">
        <v>0.10336805555555556</v>
      </c>
      <c r="C18" s="15">
        <v>0.10650462962962963</v>
      </c>
      <c r="D18" s="15">
        <f t="shared" si="0"/>
        <v>3.1365740740740694E-3</v>
      </c>
      <c r="E18" s="13">
        <v>271</v>
      </c>
      <c r="F18" s="13">
        <f t="shared" si="1"/>
        <v>1.1070110701107012</v>
      </c>
      <c r="G18" s="13" t="s">
        <v>110</v>
      </c>
    </row>
    <row r="19" spans="1:7" x14ac:dyDescent="0.25">
      <c r="A19" s="13" t="s">
        <v>172</v>
      </c>
      <c r="B19" s="15">
        <v>0.12026620370370371</v>
      </c>
      <c r="C19" s="15">
        <v>0.12234953703703703</v>
      </c>
      <c r="D19" s="15">
        <f t="shared" si="0"/>
        <v>2.0833333333333259E-3</v>
      </c>
      <c r="E19" s="13">
        <v>180</v>
      </c>
      <c r="F19" s="13">
        <f t="shared" si="1"/>
        <v>1.6666666666666667</v>
      </c>
      <c r="G19" s="13">
        <f>AVERAGE(F18:F19)</f>
        <v>1.3868388683886841</v>
      </c>
    </row>
    <row r="20" spans="1:7" x14ac:dyDescent="0.25">
      <c r="A20" s="13" t="s">
        <v>122</v>
      </c>
      <c r="B20" s="15">
        <v>9.734953703703704E-2</v>
      </c>
      <c r="C20" s="15">
        <v>9.8993055555555556E-2</v>
      </c>
      <c r="D20" s="15">
        <f t="shared" si="0"/>
        <v>1.6435185185185164E-3</v>
      </c>
      <c r="E20" s="13">
        <v>142</v>
      </c>
      <c r="F20" s="13">
        <f t="shared" si="1"/>
        <v>2.112676056338028</v>
      </c>
      <c r="G20" s="13" t="s">
        <v>110</v>
      </c>
    </row>
    <row r="21" spans="1:7" x14ac:dyDescent="0.25">
      <c r="A21" s="13" t="s">
        <v>122</v>
      </c>
      <c r="B21" s="15">
        <v>0.10505787037037036</v>
      </c>
      <c r="C21" s="15">
        <v>0.10998842592592593</v>
      </c>
      <c r="D21" s="15">
        <f t="shared" si="0"/>
        <v>4.9305555555555769E-3</v>
      </c>
      <c r="E21" s="13">
        <v>426</v>
      </c>
      <c r="F21" s="13">
        <f t="shared" si="1"/>
        <v>0.70422535211267601</v>
      </c>
      <c r="G21" s="13" t="s">
        <v>110</v>
      </c>
    </row>
    <row r="22" spans="1:7" x14ac:dyDescent="0.25">
      <c r="A22" s="13" t="s">
        <v>122</v>
      </c>
      <c r="B22" s="15">
        <v>0.11577546296296297</v>
      </c>
      <c r="C22" s="15">
        <v>0.1170486111111111</v>
      </c>
      <c r="D22" s="15">
        <f t="shared" si="0"/>
        <v>1.2731481481481344E-3</v>
      </c>
      <c r="E22" s="13">
        <v>110</v>
      </c>
      <c r="F22" s="13">
        <f t="shared" si="1"/>
        <v>2.7272727272727271</v>
      </c>
      <c r="G22" s="13">
        <f>AVERAGE(F20:F22)</f>
        <v>1.8480580452411435</v>
      </c>
    </row>
    <row r="23" spans="1:7" x14ac:dyDescent="0.25">
      <c r="A23" s="13" t="s">
        <v>118</v>
      </c>
      <c r="B23" s="15">
        <v>0.11991898148148149</v>
      </c>
      <c r="C23" s="15">
        <v>0.12203703703703704</v>
      </c>
      <c r="D23" s="15">
        <f t="shared" si="0"/>
        <v>2.1180555555555536E-3</v>
      </c>
      <c r="E23" s="13">
        <v>183</v>
      </c>
      <c r="F23" s="13">
        <f t="shared" si="1"/>
        <v>1.639344262295082</v>
      </c>
      <c r="G23" s="13">
        <f>F23</f>
        <v>1.639344262295082</v>
      </c>
    </row>
    <row r="24" spans="1:7" x14ac:dyDescent="0.25">
      <c r="A24" s="13" t="s">
        <v>171</v>
      </c>
      <c r="B24" s="15">
        <v>7.6655092592592594E-2</v>
      </c>
      <c r="C24" s="15">
        <v>8.4027777777777771E-2</v>
      </c>
      <c r="D24" s="15">
        <f t="shared" si="0"/>
        <v>7.3726851851851766E-3</v>
      </c>
      <c r="E24" s="13">
        <v>637</v>
      </c>
      <c r="F24" s="13">
        <f t="shared" si="1"/>
        <v>0.47095761381475665</v>
      </c>
      <c r="G24" s="13" t="s">
        <v>110</v>
      </c>
    </row>
    <row r="25" spans="1:7" x14ac:dyDescent="0.25">
      <c r="A25" s="13" t="s">
        <v>171</v>
      </c>
      <c r="B25" s="15">
        <v>9.8553240740740747E-2</v>
      </c>
      <c r="C25" s="15">
        <v>9.9664351851851851E-2</v>
      </c>
      <c r="D25" s="15">
        <f t="shared" si="0"/>
        <v>1.1111111111111044E-3</v>
      </c>
      <c r="E25" s="13">
        <v>96</v>
      </c>
      <c r="F25" s="13">
        <f t="shared" si="1"/>
        <v>3.125</v>
      </c>
      <c r="G25" s="13" t="s">
        <v>110</v>
      </c>
    </row>
    <row r="26" spans="1:7" x14ac:dyDescent="0.25">
      <c r="A26" s="13" t="s">
        <v>171</v>
      </c>
      <c r="B26" s="15">
        <v>0.10820601851851852</v>
      </c>
      <c r="C26" s="15">
        <v>0.1091550925925926</v>
      </c>
      <c r="D26" s="15">
        <f t="shared" si="0"/>
        <v>9.490740740740744E-4</v>
      </c>
      <c r="E26" s="13">
        <v>82</v>
      </c>
      <c r="F26" s="13">
        <f t="shared" si="1"/>
        <v>3.6585365853658538</v>
      </c>
      <c r="G26" s="13">
        <f>AVERAGE(F24:F26)</f>
        <v>2.4181647330602036</v>
      </c>
    </row>
    <row r="27" spans="1:7" x14ac:dyDescent="0.25">
      <c r="A27" s="13" t="s">
        <v>170</v>
      </c>
      <c r="B27" s="15">
        <v>5.7048611111111112E-2</v>
      </c>
      <c r="C27" s="15">
        <v>6.2488425925925926E-2</v>
      </c>
      <c r="D27" s="15">
        <f t="shared" si="0"/>
        <v>5.439814814814814E-3</v>
      </c>
      <c r="E27" s="13">
        <v>470</v>
      </c>
      <c r="F27" s="13">
        <f t="shared" si="1"/>
        <v>0.63829787234042556</v>
      </c>
      <c r="G27" s="13">
        <f>F27</f>
        <v>0.63829787234042556</v>
      </c>
    </row>
    <row r="28" spans="1:7" x14ac:dyDescent="0.25">
      <c r="A28" s="13" t="s">
        <v>169</v>
      </c>
      <c r="B28" s="15">
        <v>0.11048611111111112</v>
      </c>
      <c r="C28" s="15">
        <v>0.11646990740740741</v>
      </c>
      <c r="D28" s="15">
        <f t="shared" si="0"/>
        <v>5.9837962962962926E-3</v>
      </c>
      <c r="E28" s="13">
        <v>507</v>
      </c>
      <c r="F28" s="13">
        <f t="shared" si="1"/>
        <v>0.59171597633136097</v>
      </c>
      <c r="G28" s="13">
        <f>F28</f>
        <v>0.59171597633136097</v>
      </c>
    </row>
    <row r="29" spans="1:7" x14ac:dyDescent="0.25">
      <c r="A29" s="13" t="s">
        <v>167</v>
      </c>
      <c r="B29" s="15">
        <v>0.105</v>
      </c>
      <c r="C29" s="15">
        <v>0.10773148148148148</v>
      </c>
      <c r="D29" s="15">
        <f t="shared" si="0"/>
        <v>2.7314814814814875E-3</v>
      </c>
      <c r="E29" s="13">
        <v>236</v>
      </c>
      <c r="F29" s="13">
        <f t="shared" si="1"/>
        <v>1.271186440677966</v>
      </c>
      <c r="G29" s="13" t="s">
        <v>110</v>
      </c>
    </row>
    <row r="30" spans="1:7" x14ac:dyDescent="0.25">
      <c r="A30" s="13" t="s">
        <v>167</v>
      </c>
      <c r="B30" s="15">
        <v>0.11239583333333332</v>
      </c>
      <c r="C30" s="15">
        <v>0.11354166666666667</v>
      </c>
      <c r="D30" s="15">
        <f t="shared" si="0"/>
        <v>1.1458333333333459E-3</v>
      </c>
      <c r="E30" s="13">
        <v>99</v>
      </c>
      <c r="F30" s="13">
        <f t="shared" si="1"/>
        <v>3.0303030303030303</v>
      </c>
      <c r="G30" s="13">
        <f>AVERAGE(F29:F30)</f>
        <v>2.1507447354904983</v>
      </c>
    </row>
    <row r="31" spans="1:7" x14ac:dyDescent="0.25">
      <c r="A31" s="13" t="s">
        <v>165</v>
      </c>
      <c r="B31" s="15">
        <v>0.11714120370370369</v>
      </c>
      <c r="C31" s="15">
        <v>0.11962962962962963</v>
      </c>
      <c r="D31" s="15">
        <f t="shared" si="0"/>
        <v>2.4884259259259356E-3</v>
      </c>
      <c r="E31" s="13">
        <v>215</v>
      </c>
      <c r="F31" s="13">
        <f t="shared" si="1"/>
        <v>1.3953488372093024</v>
      </c>
      <c r="G31" s="13">
        <f>F31</f>
        <v>1.3953488372093024</v>
      </c>
    </row>
    <row r="32" spans="1:7" x14ac:dyDescent="0.25">
      <c r="D32" s="8"/>
    </row>
    <row r="33" spans="4:7" x14ac:dyDescent="0.25">
      <c r="D33" s="8"/>
      <c r="G33" s="7">
        <f>AVERAGE(G2,G4,G5,G7,G13,G17,G19,G22,G23,G26,G27,G28,G30,G31)</f>
        <v>1.7020042388515915</v>
      </c>
    </row>
    <row r="34" spans="4:7" x14ac:dyDescent="0.25">
      <c r="D34" s="8"/>
    </row>
    <row r="35" spans="4:7" x14ac:dyDescent="0.25">
      <c r="D35" s="8"/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/>
  <dimension ref="A1:R13"/>
  <sheetViews>
    <sheetView workbookViewId="0">
      <selection activeCell="C21" sqref="C21"/>
    </sheetView>
  </sheetViews>
  <sheetFormatPr defaultColWidth="12.5703125" defaultRowHeight="15.75" x14ac:dyDescent="0.25"/>
  <cols>
    <col min="1" max="1" width="12.5703125" style="7"/>
    <col min="2" max="2" width="13.85546875" style="7" bestFit="1" customWidth="1"/>
    <col min="3" max="3" width="15" style="9" bestFit="1" customWidth="1"/>
    <col min="4" max="4" width="22.85546875" style="7" bestFit="1" customWidth="1"/>
    <col min="5" max="5" width="16.7109375" style="7" bestFit="1" customWidth="1"/>
    <col min="6" max="6" width="32.42578125" style="7" bestFit="1" customWidth="1"/>
    <col min="7" max="16384" width="12.5703125" style="7"/>
  </cols>
  <sheetData>
    <row r="1" spans="1:18" x14ac:dyDescent="0.25">
      <c r="A1" s="7" t="s">
        <v>107</v>
      </c>
      <c r="B1" s="11" t="s">
        <v>106</v>
      </c>
      <c r="C1" s="9" t="s">
        <v>105</v>
      </c>
      <c r="D1" s="7" t="s">
        <v>104</v>
      </c>
      <c r="E1" s="17" t="s">
        <v>103</v>
      </c>
      <c r="F1" s="10" t="s">
        <v>102</v>
      </c>
      <c r="G1" s="10" t="s">
        <v>149</v>
      </c>
      <c r="K1" s="7" t="s">
        <v>100</v>
      </c>
    </row>
    <row r="2" spans="1:18" x14ac:dyDescent="0.25">
      <c r="A2" s="7" t="s">
        <v>179</v>
      </c>
      <c r="B2" s="8">
        <v>3.9641203703703706E-2</v>
      </c>
      <c r="D2" s="8">
        <f t="shared" ref="D2:D11" si="0">C2-B2</f>
        <v>-3.9641203703703706E-2</v>
      </c>
      <c r="K2" s="21" t="s">
        <v>179</v>
      </c>
      <c r="L2" s="7">
        <v>4.5219907407407396E-2</v>
      </c>
      <c r="M2" s="7">
        <v>4.5925925925925933E-2</v>
      </c>
      <c r="N2" s="7">
        <v>7.0601851851853636E-4</v>
      </c>
      <c r="O2" s="7">
        <v>61</v>
      </c>
      <c r="P2" s="7">
        <v>1.639344262295082</v>
      </c>
      <c r="Q2" s="7">
        <v>1.639344262295082</v>
      </c>
      <c r="R2" s="7">
        <v>8</v>
      </c>
    </row>
    <row r="3" spans="1:18" x14ac:dyDescent="0.25">
      <c r="A3" s="13" t="s">
        <v>179</v>
      </c>
      <c r="B3" s="15">
        <v>4.5219907407407396E-2</v>
      </c>
      <c r="C3" s="18">
        <v>4.5925925925925933E-2</v>
      </c>
      <c r="D3" s="15">
        <f t="shared" si="0"/>
        <v>7.0601851851853636E-4</v>
      </c>
      <c r="E3" s="13">
        <v>61</v>
      </c>
      <c r="F3" s="13">
        <f>100/E3</f>
        <v>1.639344262295082</v>
      </c>
      <c r="G3" s="7">
        <f>F3</f>
        <v>1.639344262295082</v>
      </c>
      <c r="K3" s="7" t="s">
        <v>97</v>
      </c>
    </row>
    <row r="4" spans="1:18" x14ac:dyDescent="0.25">
      <c r="A4" s="7" t="s">
        <v>151</v>
      </c>
      <c r="B4" s="8">
        <v>4.2268518518518518E-2</v>
      </c>
      <c r="D4" s="8">
        <f t="shared" si="0"/>
        <v>-4.2268518518518518E-2</v>
      </c>
      <c r="K4" s="21" t="s">
        <v>179</v>
      </c>
      <c r="L4" s="7">
        <v>3.1041666666666665E-2</v>
      </c>
      <c r="M4" s="7">
        <v>4.0381944444444443E-2</v>
      </c>
      <c r="N4" s="7">
        <v>9.3402777777777772E-3</v>
      </c>
      <c r="O4" s="7">
        <v>807</v>
      </c>
      <c r="P4" s="7">
        <v>0.37174721189591076</v>
      </c>
      <c r="Q4" s="7">
        <v>0.47158789166224108</v>
      </c>
      <c r="R4" s="7">
        <v>8</v>
      </c>
    </row>
    <row r="5" spans="1:18" x14ac:dyDescent="0.25">
      <c r="A5" s="7" t="s">
        <v>178</v>
      </c>
      <c r="B5" s="8">
        <v>3.498842592592593E-2</v>
      </c>
      <c r="D5" s="8">
        <f t="shared" si="0"/>
        <v>-3.498842592592593E-2</v>
      </c>
    </row>
    <row r="6" spans="1:18" x14ac:dyDescent="0.25">
      <c r="A6" s="13" t="s">
        <v>172</v>
      </c>
      <c r="B6" s="15">
        <v>2.5659722222222223E-2</v>
      </c>
      <c r="C6" s="18">
        <v>2.7743055555555559E-2</v>
      </c>
      <c r="D6" s="15">
        <f t="shared" si="0"/>
        <v>2.0833333333333363E-3</v>
      </c>
      <c r="E6" s="13">
        <v>180</v>
      </c>
      <c r="F6" s="13">
        <f>100/E6</f>
        <v>0.55555555555555558</v>
      </c>
      <c r="G6" s="7" t="s">
        <v>110</v>
      </c>
    </row>
    <row r="7" spans="1:18" x14ac:dyDescent="0.25">
      <c r="A7" s="13" t="s">
        <v>172</v>
      </c>
      <c r="B7" s="15">
        <v>4.3344907407407401E-2</v>
      </c>
      <c r="C7" s="18">
        <v>4.4074074074074071E-2</v>
      </c>
      <c r="D7" s="15">
        <f t="shared" si="0"/>
        <v>7.2916666666666963E-4</v>
      </c>
      <c r="E7" s="13">
        <v>63</v>
      </c>
      <c r="F7" s="13">
        <f>100/E7</f>
        <v>1.5873015873015872</v>
      </c>
      <c r="G7" s="7" t="s">
        <v>110</v>
      </c>
    </row>
    <row r="8" spans="1:18" x14ac:dyDescent="0.25">
      <c r="A8" s="13" t="s">
        <v>172</v>
      </c>
      <c r="B8" s="15">
        <v>4.6365740740740742E-2</v>
      </c>
      <c r="C8" s="18">
        <v>4.7314814814814816E-2</v>
      </c>
      <c r="D8" s="15">
        <f t="shared" si="0"/>
        <v>9.490740740740744E-4</v>
      </c>
      <c r="E8" s="13">
        <v>82</v>
      </c>
      <c r="F8" s="13">
        <f>100/E8</f>
        <v>1.2195121951219512</v>
      </c>
      <c r="G8" s="7">
        <f>AVERAGE(F6:F8)</f>
        <v>1.1207897793263646</v>
      </c>
    </row>
    <row r="9" spans="1:18" x14ac:dyDescent="0.25">
      <c r="A9" s="7" t="s">
        <v>177</v>
      </c>
      <c r="B9" s="8">
        <v>4.5254629629629638E-2</v>
      </c>
      <c r="D9" s="8">
        <f t="shared" si="0"/>
        <v>-4.5254629629629638E-2</v>
      </c>
    </row>
    <row r="10" spans="1:18" x14ac:dyDescent="0.25">
      <c r="A10" s="7" t="s">
        <v>176</v>
      </c>
      <c r="B10" s="8">
        <v>4.5393518518518521E-2</v>
      </c>
      <c r="D10" s="8">
        <f t="shared" si="0"/>
        <v>-4.5393518518518521E-2</v>
      </c>
    </row>
    <row r="11" spans="1:18" x14ac:dyDescent="0.25">
      <c r="A11" s="13" t="s">
        <v>175</v>
      </c>
      <c r="B11" s="15">
        <v>3.7025462962962961E-2</v>
      </c>
      <c r="C11" s="18">
        <v>4.0868055555555553E-2</v>
      </c>
      <c r="D11" s="15">
        <f t="shared" si="0"/>
        <v>3.8425925925925919E-3</v>
      </c>
      <c r="E11" s="13">
        <v>332</v>
      </c>
      <c r="F11" s="13">
        <f>100/E11</f>
        <v>0.30120481927710846</v>
      </c>
      <c r="G11" s="7">
        <f>F11</f>
        <v>0.30120481927710846</v>
      </c>
    </row>
    <row r="13" spans="1:18" x14ac:dyDescent="0.25">
      <c r="G13" s="7">
        <f>AVERAGE(G3,G8,G11)</f>
        <v>1.020446286966185</v>
      </c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/>
  <dimension ref="A1:G40"/>
  <sheetViews>
    <sheetView zoomScale="58" workbookViewId="0">
      <selection activeCell="C21" sqref="C21"/>
    </sheetView>
  </sheetViews>
  <sheetFormatPr defaultColWidth="12.5703125" defaultRowHeight="15.75" x14ac:dyDescent="0.25"/>
  <cols>
    <col min="1" max="1" width="12.5703125" style="7"/>
    <col min="2" max="2" width="13.85546875" style="9" bestFit="1" customWidth="1"/>
    <col min="3" max="3" width="15" style="9" bestFit="1" customWidth="1"/>
    <col min="4" max="4" width="22.85546875" style="7" bestFit="1" customWidth="1"/>
    <col min="5" max="5" width="16.7109375" style="7" bestFit="1" customWidth="1"/>
    <col min="6" max="6" width="32.42578125" style="7" bestFit="1" customWidth="1"/>
    <col min="7" max="16384" width="12.5703125" style="7"/>
  </cols>
  <sheetData>
    <row r="1" spans="1:7" x14ac:dyDescent="0.25">
      <c r="A1" s="7" t="s">
        <v>107</v>
      </c>
      <c r="B1" s="9" t="s">
        <v>106</v>
      </c>
      <c r="C1" s="9" t="s">
        <v>105</v>
      </c>
      <c r="D1" s="7" t="s">
        <v>104</v>
      </c>
      <c r="E1" s="17" t="s">
        <v>103</v>
      </c>
      <c r="F1" s="10" t="s">
        <v>102</v>
      </c>
      <c r="G1" s="10" t="s">
        <v>149</v>
      </c>
    </row>
    <row r="2" spans="1:7" x14ac:dyDescent="0.25">
      <c r="A2" s="13" t="s">
        <v>179</v>
      </c>
      <c r="B2" s="18">
        <v>2.071759259259259E-2</v>
      </c>
      <c r="C2" s="18">
        <v>2.6793981481481485E-2</v>
      </c>
      <c r="D2" s="18">
        <f t="shared" ref="D2:D38" si="0">C2-B2</f>
        <v>6.0763888888888951E-3</v>
      </c>
      <c r="E2" s="13">
        <v>525</v>
      </c>
      <c r="F2" s="13">
        <f>300/E2</f>
        <v>0.5714285714285714</v>
      </c>
      <c r="G2" s="7" t="s">
        <v>110</v>
      </c>
    </row>
    <row r="3" spans="1:7" x14ac:dyDescent="0.25">
      <c r="A3" s="13" t="s">
        <v>179</v>
      </c>
      <c r="B3" s="18">
        <v>3.1041666666666665E-2</v>
      </c>
      <c r="C3" s="18">
        <v>4.0381944444444443E-2</v>
      </c>
      <c r="D3" s="18">
        <f t="shared" si="0"/>
        <v>9.3402777777777772E-3</v>
      </c>
      <c r="E3" s="13">
        <v>807</v>
      </c>
      <c r="F3" s="13">
        <f>300/E3</f>
        <v>0.37174721189591076</v>
      </c>
      <c r="G3" s="7">
        <f>AVERAGE(F2:F3)</f>
        <v>0.47158789166224108</v>
      </c>
    </row>
    <row r="4" spans="1:7" x14ac:dyDescent="0.25">
      <c r="A4" s="7" t="s">
        <v>179</v>
      </c>
      <c r="B4" s="9">
        <v>4.9386574074074069E-2</v>
      </c>
      <c r="D4" s="9">
        <f t="shared" si="0"/>
        <v>-4.9386574074074069E-2</v>
      </c>
    </row>
    <row r="5" spans="1:7" x14ac:dyDescent="0.25">
      <c r="A5" s="13" t="s">
        <v>151</v>
      </c>
      <c r="B5" s="18">
        <v>3.201388888888889E-2</v>
      </c>
      <c r="C5" s="18">
        <v>3.5729166666666666E-2</v>
      </c>
      <c r="D5" s="18">
        <f t="shared" si="0"/>
        <v>3.7152777777777757E-3</v>
      </c>
      <c r="E5" s="13">
        <v>321</v>
      </c>
      <c r="F5" s="13">
        <f>300/E5</f>
        <v>0.93457943925233644</v>
      </c>
      <c r="G5" s="7" t="s">
        <v>110</v>
      </c>
    </row>
    <row r="6" spans="1:7" x14ac:dyDescent="0.25">
      <c r="A6" s="13" t="s">
        <v>151</v>
      </c>
      <c r="B6" s="18">
        <v>3.8877314814814816E-2</v>
      </c>
      <c r="C6" s="18">
        <v>4.1250000000000002E-2</v>
      </c>
      <c r="D6" s="18">
        <f t="shared" si="0"/>
        <v>2.372685185185186E-3</v>
      </c>
      <c r="E6" s="13">
        <v>205</v>
      </c>
      <c r="F6" s="13">
        <f>300/E6</f>
        <v>1.4634146341463414</v>
      </c>
      <c r="G6" s="7" t="s">
        <v>110</v>
      </c>
    </row>
    <row r="7" spans="1:7" x14ac:dyDescent="0.25">
      <c r="A7" s="7" t="s">
        <v>151</v>
      </c>
      <c r="B7" s="9">
        <v>4.293981481481482E-2</v>
      </c>
      <c r="D7" s="9">
        <f t="shared" si="0"/>
        <v>-4.293981481481482E-2</v>
      </c>
    </row>
    <row r="8" spans="1:7" x14ac:dyDescent="0.25">
      <c r="A8" s="13" t="s">
        <v>151</v>
      </c>
      <c r="B8" s="18">
        <v>4.762731481481481E-2</v>
      </c>
      <c r="C8" s="18">
        <v>4.9548611111111106E-2</v>
      </c>
      <c r="D8" s="18">
        <f t="shared" si="0"/>
        <v>1.9212962962962959E-3</v>
      </c>
      <c r="E8" s="13">
        <v>166</v>
      </c>
      <c r="F8" s="13">
        <f>300/E8</f>
        <v>1.8072289156626506</v>
      </c>
      <c r="G8" s="7">
        <f>AVERAGE(F8,F6,F5)</f>
        <v>1.4017409963537759</v>
      </c>
    </row>
    <row r="9" spans="1:7" x14ac:dyDescent="0.25">
      <c r="A9" s="13" t="s">
        <v>178</v>
      </c>
      <c r="B9" s="18">
        <v>2.1550925925925928E-2</v>
      </c>
      <c r="C9" s="18">
        <v>2.2824074074074076E-2</v>
      </c>
      <c r="D9" s="18">
        <f t="shared" si="0"/>
        <v>1.2731481481481483E-3</v>
      </c>
      <c r="E9" s="13">
        <v>110</v>
      </c>
      <c r="F9" s="13">
        <f>300/E9</f>
        <v>2.7272727272727271</v>
      </c>
      <c r="G9" s="7" t="s">
        <v>110</v>
      </c>
    </row>
    <row r="10" spans="1:7" x14ac:dyDescent="0.25">
      <c r="A10" s="13" t="s">
        <v>178</v>
      </c>
      <c r="B10" s="18">
        <v>2.7430555555555555E-2</v>
      </c>
      <c r="C10" s="18">
        <v>3.0023148148148149E-2</v>
      </c>
      <c r="D10" s="18">
        <f t="shared" si="0"/>
        <v>2.5925925925925943E-3</v>
      </c>
      <c r="E10" s="13">
        <v>224</v>
      </c>
      <c r="F10" s="13">
        <f>300/E10</f>
        <v>1.3392857142857142</v>
      </c>
      <c r="G10" s="7" t="s">
        <v>110</v>
      </c>
    </row>
    <row r="11" spans="1:7" x14ac:dyDescent="0.25">
      <c r="A11" s="13" t="s">
        <v>178</v>
      </c>
      <c r="B11" s="18">
        <v>4.1539351851851855E-2</v>
      </c>
      <c r="C11" s="18">
        <v>4.9374999999999995E-2</v>
      </c>
      <c r="D11" s="18">
        <f t="shared" si="0"/>
        <v>7.8356481481481402E-3</v>
      </c>
      <c r="E11" s="13">
        <v>677</v>
      </c>
      <c r="F11" s="13">
        <f>300/E11</f>
        <v>0.44313146233382572</v>
      </c>
      <c r="G11" s="7">
        <f>AVERAGE(F9:F11)</f>
        <v>1.5032299679640888</v>
      </c>
    </row>
    <row r="12" spans="1:7" x14ac:dyDescent="0.25">
      <c r="A12" s="7" t="s">
        <v>178</v>
      </c>
      <c r="B12" s="9">
        <v>5.7337962962962959E-2</v>
      </c>
      <c r="D12" s="9">
        <f t="shared" si="0"/>
        <v>-5.7337962962962959E-2</v>
      </c>
    </row>
    <row r="13" spans="1:7" x14ac:dyDescent="0.25">
      <c r="A13" s="7" t="s">
        <v>128</v>
      </c>
      <c r="B13" s="9">
        <v>4.8356481481481479E-2</v>
      </c>
      <c r="D13" s="9">
        <f t="shared" si="0"/>
        <v>-4.8356481481481479E-2</v>
      </c>
    </row>
    <row r="14" spans="1:7" x14ac:dyDescent="0.25">
      <c r="A14" s="7" t="s">
        <v>128</v>
      </c>
      <c r="B14" s="9">
        <v>5.5833333333333339E-2</v>
      </c>
      <c r="D14" s="9">
        <f t="shared" si="0"/>
        <v>-5.5833333333333339E-2</v>
      </c>
    </row>
    <row r="15" spans="1:7" x14ac:dyDescent="0.25">
      <c r="A15" s="13" t="s">
        <v>145</v>
      </c>
      <c r="B15" s="18">
        <v>4.3124999999999997E-2</v>
      </c>
      <c r="C15" s="18">
        <v>4.5717592592592587E-2</v>
      </c>
      <c r="D15" s="18">
        <f t="shared" si="0"/>
        <v>2.5925925925925908E-3</v>
      </c>
      <c r="E15" s="13">
        <v>224</v>
      </c>
      <c r="F15" s="13">
        <f>300/E15</f>
        <v>1.3392857142857142</v>
      </c>
      <c r="G15" s="7">
        <f>F15</f>
        <v>1.3392857142857142</v>
      </c>
    </row>
    <row r="16" spans="1:7" x14ac:dyDescent="0.25">
      <c r="A16" s="7" t="s">
        <v>145</v>
      </c>
      <c r="B16" s="9">
        <v>5.5856481481481486E-2</v>
      </c>
      <c r="D16" s="9">
        <f t="shared" si="0"/>
        <v>-5.5856481481481486E-2</v>
      </c>
    </row>
    <row r="17" spans="1:7" x14ac:dyDescent="0.25">
      <c r="A17" s="13" t="s">
        <v>184</v>
      </c>
      <c r="B17" s="18">
        <v>5.482638888888889E-2</v>
      </c>
      <c r="C17" s="18">
        <v>5.7291666666666664E-2</v>
      </c>
      <c r="D17" s="18">
        <f t="shared" si="0"/>
        <v>2.4652777777777746E-3</v>
      </c>
      <c r="E17" s="13">
        <v>213</v>
      </c>
      <c r="F17" s="13">
        <f>300/E17</f>
        <v>1.408450704225352</v>
      </c>
      <c r="G17" s="7">
        <f>F17</f>
        <v>1.408450704225352</v>
      </c>
    </row>
    <row r="18" spans="1:7" x14ac:dyDescent="0.25">
      <c r="A18" s="7" t="s">
        <v>126</v>
      </c>
      <c r="B18" s="9">
        <v>1.8391203703703705E-2</v>
      </c>
      <c r="D18" s="9">
        <f t="shared" si="0"/>
        <v>-1.8391203703703705E-2</v>
      </c>
      <c r="F18" s="22"/>
    </row>
    <row r="19" spans="1:7" x14ac:dyDescent="0.25">
      <c r="A19" s="7" t="s">
        <v>126</v>
      </c>
      <c r="B19" s="9">
        <v>2.3819444444444445E-2</v>
      </c>
      <c r="D19" s="9">
        <f t="shared" si="0"/>
        <v>-2.3819444444444445E-2</v>
      </c>
    </row>
    <row r="20" spans="1:7" x14ac:dyDescent="0.25">
      <c r="A20" s="13" t="s">
        <v>126</v>
      </c>
      <c r="B20" s="18">
        <v>3.2303240740740737E-2</v>
      </c>
      <c r="C20" s="18">
        <v>3.7939814814814815E-2</v>
      </c>
      <c r="D20" s="18">
        <f t="shared" si="0"/>
        <v>5.6365740740740786E-3</v>
      </c>
      <c r="E20" s="13">
        <v>487</v>
      </c>
      <c r="F20" s="13">
        <f>300/E20</f>
        <v>0.61601642710472282</v>
      </c>
      <c r="G20" s="7">
        <f>F20</f>
        <v>0.61601642710472282</v>
      </c>
    </row>
    <row r="21" spans="1:7" x14ac:dyDescent="0.25">
      <c r="A21" s="7" t="s">
        <v>126</v>
      </c>
      <c r="B21" s="9">
        <v>5.6076388888888891E-2</v>
      </c>
      <c r="D21" s="9">
        <f t="shared" si="0"/>
        <v>-5.6076388888888891E-2</v>
      </c>
    </row>
    <row r="22" spans="1:7" x14ac:dyDescent="0.25">
      <c r="A22" s="7" t="s">
        <v>183</v>
      </c>
      <c r="B22" s="9">
        <v>5.5057870370370375E-2</v>
      </c>
      <c r="D22" s="9">
        <f t="shared" si="0"/>
        <v>-5.5057870370370375E-2</v>
      </c>
    </row>
    <row r="23" spans="1:7" x14ac:dyDescent="0.25">
      <c r="A23" s="13" t="s">
        <v>183</v>
      </c>
      <c r="B23" s="18">
        <v>5.5891203703703707E-2</v>
      </c>
      <c r="C23" s="18">
        <v>5.8912037037037034E-2</v>
      </c>
      <c r="D23" s="18">
        <f t="shared" si="0"/>
        <v>3.0208333333333268E-3</v>
      </c>
      <c r="E23" s="13">
        <v>261</v>
      </c>
      <c r="F23" s="13">
        <f>300/E23</f>
        <v>1.1494252873563218</v>
      </c>
      <c r="G23" s="7">
        <f>F23</f>
        <v>1.1494252873563218</v>
      </c>
    </row>
    <row r="24" spans="1:7" x14ac:dyDescent="0.25">
      <c r="A24" s="7" t="s">
        <v>182</v>
      </c>
      <c r="B24" s="9">
        <v>4.3078703703703702E-2</v>
      </c>
      <c r="D24" s="9">
        <f t="shared" si="0"/>
        <v>-4.3078703703703702E-2</v>
      </c>
    </row>
    <row r="25" spans="1:7" x14ac:dyDescent="0.25">
      <c r="A25" s="7" t="s">
        <v>182</v>
      </c>
      <c r="B25" s="9">
        <v>4.476851851851852E-2</v>
      </c>
      <c r="D25" s="9">
        <f t="shared" si="0"/>
        <v>-4.476851851851852E-2</v>
      </c>
    </row>
    <row r="26" spans="1:7" x14ac:dyDescent="0.25">
      <c r="A26" s="13" t="s">
        <v>182</v>
      </c>
      <c r="B26" s="18">
        <v>4.6678240740740735E-2</v>
      </c>
      <c r="C26" s="18">
        <v>4.9236111111111119E-2</v>
      </c>
      <c r="D26" s="18">
        <f t="shared" si="0"/>
        <v>2.557870370370384E-3</v>
      </c>
      <c r="E26" s="13">
        <v>221</v>
      </c>
      <c r="F26" s="13">
        <f>300/E26</f>
        <v>1.3574660633484164</v>
      </c>
      <c r="G26" s="7">
        <f>F26</f>
        <v>1.3574660633484164</v>
      </c>
    </row>
    <row r="27" spans="1:7" x14ac:dyDescent="0.25">
      <c r="A27" s="7" t="s">
        <v>181</v>
      </c>
      <c r="B27" s="9">
        <v>5.6215277777777774E-2</v>
      </c>
      <c r="D27" s="9">
        <f t="shared" si="0"/>
        <v>-5.6215277777777774E-2</v>
      </c>
    </row>
    <row r="28" spans="1:7" x14ac:dyDescent="0.25">
      <c r="A28" s="7" t="s">
        <v>180</v>
      </c>
      <c r="B28" s="9">
        <v>5.5960648148148141E-2</v>
      </c>
      <c r="D28" s="9">
        <f t="shared" si="0"/>
        <v>-5.5960648148148141E-2</v>
      </c>
    </row>
    <row r="29" spans="1:7" x14ac:dyDescent="0.25">
      <c r="A29" s="7" t="s">
        <v>177</v>
      </c>
      <c r="B29" s="9">
        <v>1.6030092592592592E-2</v>
      </c>
      <c r="D29" s="9">
        <f t="shared" si="0"/>
        <v>-1.6030092592592592E-2</v>
      </c>
    </row>
    <row r="30" spans="1:7" x14ac:dyDescent="0.25">
      <c r="A30" s="13" t="s">
        <v>177</v>
      </c>
      <c r="B30" s="18">
        <v>2.4606481481481479E-2</v>
      </c>
      <c r="C30" s="18">
        <v>3.1770833333333331E-2</v>
      </c>
      <c r="D30" s="18">
        <f t="shared" si="0"/>
        <v>7.1643518518518523E-3</v>
      </c>
      <c r="E30" s="13">
        <v>619</v>
      </c>
      <c r="F30" s="13">
        <f>300/E30</f>
        <v>0.48465266558966075</v>
      </c>
      <c r="G30" s="7" t="s">
        <v>110</v>
      </c>
    </row>
    <row r="31" spans="1:7" x14ac:dyDescent="0.25">
      <c r="A31" s="13" t="s">
        <v>177</v>
      </c>
      <c r="B31" s="18">
        <v>4.1631944444444451E-2</v>
      </c>
      <c r="C31" s="18">
        <v>4.3877314814814806E-2</v>
      </c>
      <c r="D31" s="18">
        <f t="shared" si="0"/>
        <v>2.2453703703703559E-3</v>
      </c>
      <c r="E31" s="13">
        <v>194</v>
      </c>
      <c r="F31" s="13">
        <f>300/E31</f>
        <v>1.5463917525773196</v>
      </c>
      <c r="G31" s="7">
        <f>AVERAGE(F30:F31)</f>
        <v>1.0155222090834901</v>
      </c>
    </row>
    <row r="32" spans="1:7" x14ac:dyDescent="0.25">
      <c r="A32" s="7" t="s">
        <v>177</v>
      </c>
      <c r="B32" s="9">
        <v>4.8287037037037038E-2</v>
      </c>
      <c r="D32" s="9">
        <f t="shared" si="0"/>
        <v>-4.8287037037037038E-2</v>
      </c>
    </row>
    <row r="33" spans="1:7" x14ac:dyDescent="0.25">
      <c r="A33" s="7" t="s">
        <v>177</v>
      </c>
      <c r="B33" s="9">
        <v>5.6018518518518523E-2</v>
      </c>
      <c r="D33" s="9">
        <f t="shared" si="0"/>
        <v>-5.6018518518518523E-2</v>
      </c>
    </row>
    <row r="34" spans="1:7" x14ac:dyDescent="0.25">
      <c r="A34" s="7" t="s">
        <v>170</v>
      </c>
      <c r="B34" s="9">
        <v>3.4293981481481481E-2</v>
      </c>
      <c r="D34" s="9">
        <f t="shared" si="0"/>
        <v>-3.4293981481481481E-2</v>
      </c>
    </row>
    <row r="35" spans="1:7" x14ac:dyDescent="0.25">
      <c r="A35" s="7" t="s">
        <v>170</v>
      </c>
      <c r="B35" s="9">
        <v>3.740740740740741E-2</v>
      </c>
      <c r="D35" s="9">
        <f t="shared" si="0"/>
        <v>-3.740740740740741E-2</v>
      </c>
    </row>
    <row r="36" spans="1:7" x14ac:dyDescent="0.25">
      <c r="A36" s="7" t="s">
        <v>170</v>
      </c>
      <c r="B36" s="9">
        <v>3.8634259259259257E-2</v>
      </c>
      <c r="D36" s="9">
        <f t="shared" si="0"/>
        <v>-3.8634259259259257E-2</v>
      </c>
    </row>
    <row r="37" spans="1:7" x14ac:dyDescent="0.25">
      <c r="A37" s="7" t="s">
        <v>170</v>
      </c>
      <c r="B37" s="9">
        <v>4.4699074074074079E-2</v>
      </c>
      <c r="D37" s="9">
        <f t="shared" si="0"/>
        <v>-4.4699074074074079E-2</v>
      </c>
    </row>
    <row r="38" spans="1:7" x14ac:dyDescent="0.25">
      <c r="A38" s="7" t="s">
        <v>170</v>
      </c>
      <c r="B38" s="9">
        <v>5.8287037037037033E-2</v>
      </c>
      <c r="D38" s="9">
        <f t="shared" si="0"/>
        <v>-5.8287037037037033E-2</v>
      </c>
    </row>
    <row r="40" spans="1:7" x14ac:dyDescent="0.25">
      <c r="G40" s="7">
        <f>AVERAGE(G3,G8,G11,G15,G17,G20,G23,G26,G31)</f>
        <v>1.1403028068204581</v>
      </c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/>
  <dimension ref="A1:Q19"/>
  <sheetViews>
    <sheetView workbookViewId="0">
      <selection activeCell="C21" sqref="C21"/>
    </sheetView>
  </sheetViews>
  <sheetFormatPr defaultColWidth="12.5703125" defaultRowHeight="15.75" x14ac:dyDescent="0.25"/>
  <cols>
    <col min="1" max="1" width="12.5703125" style="7"/>
    <col min="2" max="2" width="13.85546875" style="7" bestFit="1" customWidth="1"/>
    <col min="3" max="3" width="15" style="7" bestFit="1" customWidth="1"/>
    <col min="4" max="4" width="22.85546875" style="7" bestFit="1" customWidth="1"/>
    <col min="5" max="5" width="16.7109375" style="7" bestFit="1" customWidth="1"/>
    <col min="6" max="6" width="32.42578125" style="7" bestFit="1" customWidth="1"/>
    <col min="7" max="16384" width="12.5703125" style="7"/>
  </cols>
  <sheetData>
    <row r="1" spans="1:17" x14ac:dyDescent="0.25">
      <c r="A1" s="7" t="s">
        <v>107</v>
      </c>
      <c r="B1" s="9" t="s">
        <v>106</v>
      </c>
      <c r="C1" s="9" t="s">
        <v>105</v>
      </c>
      <c r="D1" s="7" t="s">
        <v>104</v>
      </c>
      <c r="E1" s="17" t="s">
        <v>103</v>
      </c>
      <c r="F1" s="10" t="s">
        <v>102</v>
      </c>
      <c r="G1" s="7" t="s">
        <v>188</v>
      </c>
      <c r="K1" s="7" t="s">
        <v>100</v>
      </c>
    </row>
    <row r="2" spans="1:17" x14ac:dyDescent="0.25">
      <c r="A2" s="13" t="s">
        <v>150</v>
      </c>
      <c r="B2" s="15">
        <v>1.6747685185185185E-2</v>
      </c>
      <c r="C2" s="15">
        <v>1.7754629629629631E-2</v>
      </c>
      <c r="D2" s="15">
        <f t="shared" ref="D2:D17" si="0">C2-B2</f>
        <v>1.0069444444444457E-3</v>
      </c>
      <c r="E2" s="13">
        <v>87</v>
      </c>
      <c r="F2" s="13">
        <f t="shared" ref="F2:F17" si="1">100/E2</f>
        <v>1.1494252873563218</v>
      </c>
      <c r="G2" s="7">
        <f>F2</f>
        <v>1.1494252873563218</v>
      </c>
      <c r="K2" s="21" t="s">
        <v>151</v>
      </c>
      <c r="L2" s="7">
        <v>2.462962962962963E-2</v>
      </c>
      <c r="M2" s="7">
        <v>2.5555555555555554E-2</v>
      </c>
      <c r="N2" s="7">
        <v>9.2592592592592379E-4</v>
      </c>
      <c r="O2" s="7">
        <v>80</v>
      </c>
      <c r="P2" s="7">
        <v>1.25</v>
      </c>
      <c r="Q2" s="7">
        <v>9</v>
      </c>
    </row>
    <row r="3" spans="1:17" x14ac:dyDescent="0.25">
      <c r="A3" s="13" t="s">
        <v>150</v>
      </c>
      <c r="B3" s="15">
        <v>2.1956018518518517E-2</v>
      </c>
      <c r="C3" s="15">
        <v>2.3750000000000004E-2</v>
      </c>
      <c r="D3" s="15">
        <f t="shared" si="0"/>
        <v>1.7939814814814867E-3</v>
      </c>
      <c r="E3" s="13">
        <v>155</v>
      </c>
      <c r="F3" s="13">
        <f t="shared" si="1"/>
        <v>0.64516129032258063</v>
      </c>
      <c r="G3" s="7">
        <f>F3</f>
        <v>0.64516129032258063</v>
      </c>
      <c r="K3" s="21" t="s">
        <v>153</v>
      </c>
      <c r="L3" s="7">
        <v>2.4537037037037038E-2</v>
      </c>
      <c r="M3" s="7">
        <v>2.5659722222222223E-2</v>
      </c>
      <c r="N3" s="7">
        <v>1.1226851851851849E-3</v>
      </c>
      <c r="O3" s="7">
        <v>97</v>
      </c>
      <c r="P3" s="7">
        <v>1.0309278350515463</v>
      </c>
      <c r="Q3" s="7">
        <v>10</v>
      </c>
    </row>
    <row r="4" spans="1:17" x14ac:dyDescent="0.25">
      <c r="A4" s="13" t="s">
        <v>150</v>
      </c>
      <c r="B4" s="15">
        <v>2.2997685185185187E-2</v>
      </c>
      <c r="C4" s="15">
        <v>2.3946759259259261E-2</v>
      </c>
      <c r="D4" s="15">
        <f t="shared" si="0"/>
        <v>9.490740740740744E-4</v>
      </c>
      <c r="E4" s="13">
        <v>82</v>
      </c>
      <c r="F4" s="13">
        <f t="shared" si="1"/>
        <v>1.2195121951219512</v>
      </c>
      <c r="G4" s="7">
        <f>F4</f>
        <v>1.2195121951219512</v>
      </c>
      <c r="K4" s="21" t="s">
        <v>187</v>
      </c>
      <c r="L4" s="7">
        <v>1.7002314814814814E-2</v>
      </c>
      <c r="M4" s="7">
        <v>2.4236111111111111E-2</v>
      </c>
      <c r="N4" s="7">
        <v>7.2337962962962972E-3</v>
      </c>
      <c r="O4" s="7">
        <v>625</v>
      </c>
      <c r="P4" s="7">
        <v>0.16</v>
      </c>
      <c r="Q4" s="7">
        <v>11</v>
      </c>
    </row>
    <row r="5" spans="1:17" x14ac:dyDescent="0.25">
      <c r="A5" s="13" t="s">
        <v>150</v>
      </c>
      <c r="B5" s="15">
        <v>2.4988425925925928E-2</v>
      </c>
      <c r="C5" s="15">
        <v>2.7013888888888889E-2</v>
      </c>
      <c r="D5" s="15">
        <f t="shared" si="0"/>
        <v>2.0254629629629615E-3</v>
      </c>
      <c r="E5" s="13">
        <v>175</v>
      </c>
      <c r="F5" s="13">
        <f t="shared" si="1"/>
        <v>0.5714285714285714</v>
      </c>
      <c r="G5" s="7">
        <f>F5</f>
        <v>0.5714285714285714</v>
      </c>
      <c r="K5" s="21" t="s">
        <v>184</v>
      </c>
      <c r="L5" s="7">
        <v>1.6932870370370369E-2</v>
      </c>
      <c r="M5" s="7">
        <v>2.0439814814814817E-2</v>
      </c>
      <c r="N5" s="7">
        <v>3.5069444444444479E-3</v>
      </c>
      <c r="O5" s="7">
        <v>303</v>
      </c>
      <c r="P5" s="7">
        <v>0.33003300330033003</v>
      </c>
      <c r="Q5" s="7">
        <v>12</v>
      </c>
    </row>
    <row r="6" spans="1:17" x14ac:dyDescent="0.25">
      <c r="A6" s="7" t="s">
        <v>151</v>
      </c>
      <c r="B6" s="8">
        <v>2.3206018518518515E-2</v>
      </c>
      <c r="C6" s="19"/>
      <c r="D6" s="8">
        <f t="shared" si="0"/>
        <v>-2.3206018518518515E-2</v>
      </c>
      <c r="F6" s="7" t="e">
        <f t="shared" si="1"/>
        <v>#DIV/0!</v>
      </c>
      <c r="K6" s="21" t="s">
        <v>185</v>
      </c>
      <c r="L6" s="7">
        <v>2.5069444444444446E-2</v>
      </c>
      <c r="M6" s="7">
        <v>2.6180555555555558E-2</v>
      </c>
      <c r="N6" s="7">
        <v>1.1111111111111113E-3</v>
      </c>
      <c r="O6" s="7">
        <v>96</v>
      </c>
      <c r="P6" s="7">
        <v>1.0416666666666667</v>
      </c>
      <c r="Q6" s="7">
        <v>13</v>
      </c>
    </row>
    <row r="7" spans="1:17" x14ac:dyDescent="0.25">
      <c r="A7" s="13" t="s">
        <v>151</v>
      </c>
      <c r="B7" s="15">
        <v>2.462962962962963E-2</v>
      </c>
      <c r="C7" s="15">
        <v>2.5555555555555554E-2</v>
      </c>
      <c r="D7" s="15">
        <f t="shared" si="0"/>
        <v>9.2592592592592379E-4</v>
      </c>
      <c r="E7" s="13">
        <v>80</v>
      </c>
      <c r="F7" s="13">
        <f t="shared" si="1"/>
        <v>1.25</v>
      </c>
      <c r="G7" s="7">
        <f>F7</f>
        <v>1.25</v>
      </c>
      <c r="K7" s="7" t="s">
        <v>97</v>
      </c>
    </row>
    <row r="8" spans="1:17" x14ac:dyDescent="0.25">
      <c r="A8" s="13" t="s">
        <v>147</v>
      </c>
      <c r="B8" s="15">
        <v>1.40625E-2</v>
      </c>
      <c r="C8" s="15">
        <v>1.7696759259259259E-2</v>
      </c>
      <c r="D8" s="15">
        <f t="shared" si="0"/>
        <v>3.634259259259259E-3</v>
      </c>
      <c r="E8" s="13">
        <v>314</v>
      </c>
      <c r="F8" s="13">
        <f t="shared" si="1"/>
        <v>0.31847133757961782</v>
      </c>
      <c r="G8" s="7">
        <f>F8</f>
        <v>0.31847133757961782</v>
      </c>
      <c r="K8" s="21" t="s">
        <v>151</v>
      </c>
      <c r="L8" s="7">
        <v>1.2789351851851852E-2</v>
      </c>
      <c r="M8" s="7" t="e">
        <v>#REF!</v>
      </c>
      <c r="N8" s="7" t="e">
        <v>#REF!</v>
      </c>
      <c r="O8" s="7">
        <v>178</v>
      </c>
      <c r="P8" s="7">
        <v>1.6853932584269662</v>
      </c>
      <c r="Q8" s="7">
        <v>9</v>
      </c>
    </row>
    <row r="9" spans="1:17" x14ac:dyDescent="0.25">
      <c r="A9" s="7" t="s">
        <v>153</v>
      </c>
      <c r="B9" s="8">
        <v>1.5266203703703705E-2</v>
      </c>
      <c r="D9" s="8">
        <f t="shared" si="0"/>
        <v>-1.5266203703703705E-2</v>
      </c>
      <c r="F9" s="7" t="e">
        <f t="shared" si="1"/>
        <v>#DIV/0!</v>
      </c>
      <c r="K9" s="21" t="s">
        <v>153</v>
      </c>
      <c r="L9" s="7">
        <v>5.9490740740740745E-3</v>
      </c>
      <c r="M9" s="7">
        <v>1.0868055555555554E-2</v>
      </c>
      <c r="N9" s="7">
        <v>4.9189814814814799E-3</v>
      </c>
      <c r="O9" s="7">
        <v>425</v>
      </c>
      <c r="P9" s="7">
        <v>0.70588235294117652</v>
      </c>
      <c r="Q9" s="7">
        <v>10</v>
      </c>
    </row>
    <row r="10" spans="1:17" x14ac:dyDescent="0.25">
      <c r="A10" s="7" t="s">
        <v>153</v>
      </c>
      <c r="B10" s="8">
        <v>2.3912037037037034E-2</v>
      </c>
      <c r="D10" s="8">
        <f t="shared" si="0"/>
        <v>-2.3912037037037034E-2</v>
      </c>
      <c r="F10" s="7" t="e">
        <f t="shared" si="1"/>
        <v>#DIV/0!</v>
      </c>
      <c r="K10" s="21" t="s">
        <v>187</v>
      </c>
      <c r="L10" s="7">
        <v>1.1631944444444445E-2</v>
      </c>
      <c r="M10" s="7">
        <v>1.2962962962962957E-2</v>
      </c>
      <c r="N10" s="7">
        <v>1.3310185185185126E-3</v>
      </c>
      <c r="O10" s="7">
        <v>115</v>
      </c>
      <c r="P10" s="7">
        <v>2.6086956521739131</v>
      </c>
      <c r="Q10" s="7">
        <v>11</v>
      </c>
    </row>
    <row r="11" spans="1:17" x14ac:dyDescent="0.25">
      <c r="A11" s="13" t="s">
        <v>153</v>
      </c>
      <c r="B11" s="15">
        <v>2.4537037037037038E-2</v>
      </c>
      <c r="C11" s="15">
        <v>2.5659722222222223E-2</v>
      </c>
      <c r="D11" s="15">
        <f t="shared" si="0"/>
        <v>1.1226851851851849E-3</v>
      </c>
      <c r="E11" s="13">
        <v>97</v>
      </c>
      <c r="F11" s="13">
        <f t="shared" si="1"/>
        <v>1.0309278350515463</v>
      </c>
      <c r="G11" s="7">
        <f>F11</f>
        <v>1.0309278350515463</v>
      </c>
      <c r="K11" s="21" t="s">
        <v>184</v>
      </c>
      <c r="L11" s="7">
        <v>8.564814814814815E-3</v>
      </c>
      <c r="M11" s="7">
        <v>8.2291666666666659E-3</v>
      </c>
      <c r="N11" s="7">
        <v>-3.3564814814814915E-4</v>
      </c>
      <c r="O11" s="7">
        <v>173</v>
      </c>
      <c r="P11" s="7">
        <v>1.7341040462427746</v>
      </c>
      <c r="Q11" s="7">
        <v>12</v>
      </c>
    </row>
    <row r="12" spans="1:17" x14ac:dyDescent="0.25">
      <c r="A12" s="13" t="s">
        <v>187</v>
      </c>
      <c r="B12" s="15">
        <v>1.7002314814814814E-2</v>
      </c>
      <c r="C12" s="15">
        <v>2.4236111111111111E-2</v>
      </c>
      <c r="D12" s="15">
        <f t="shared" si="0"/>
        <v>7.2337962962962972E-3</v>
      </c>
      <c r="E12" s="13">
        <v>625</v>
      </c>
      <c r="F12" s="13">
        <f t="shared" si="1"/>
        <v>0.16</v>
      </c>
      <c r="G12" s="7">
        <f>F12</f>
        <v>0.16</v>
      </c>
      <c r="K12" s="21" t="s">
        <v>185</v>
      </c>
      <c r="L12" s="7">
        <v>2.0937499999999998E-2</v>
      </c>
      <c r="M12" s="7">
        <v>2.4305555555555556E-2</v>
      </c>
      <c r="N12" s="7">
        <v>3.3680555555555582E-3</v>
      </c>
      <c r="O12" s="7">
        <v>291</v>
      </c>
      <c r="P12" s="7">
        <v>1.0309278350515463</v>
      </c>
      <c r="Q12" s="7">
        <v>13</v>
      </c>
    </row>
    <row r="13" spans="1:17" x14ac:dyDescent="0.25">
      <c r="A13" s="13" t="s">
        <v>184</v>
      </c>
      <c r="B13" s="15">
        <v>1.6932870370370369E-2</v>
      </c>
      <c r="C13" s="15">
        <v>2.0439814814814817E-2</v>
      </c>
      <c r="D13" s="15">
        <f t="shared" si="0"/>
        <v>3.5069444444444479E-3</v>
      </c>
      <c r="E13" s="13">
        <v>303</v>
      </c>
      <c r="F13" s="13">
        <f t="shared" si="1"/>
        <v>0.33003300330033003</v>
      </c>
      <c r="G13" s="7">
        <f>F13</f>
        <v>0.33003300330033003</v>
      </c>
    </row>
    <row r="14" spans="1:17" x14ac:dyDescent="0.25">
      <c r="A14" s="7" t="s">
        <v>184</v>
      </c>
      <c r="B14" s="8">
        <v>2.508101851851852E-2</v>
      </c>
      <c r="D14" s="8">
        <f t="shared" si="0"/>
        <v>-2.508101851851852E-2</v>
      </c>
      <c r="F14" s="7" t="e">
        <f t="shared" si="1"/>
        <v>#DIV/0!</v>
      </c>
    </row>
    <row r="15" spans="1:17" x14ac:dyDescent="0.25">
      <c r="A15" s="13" t="s">
        <v>126</v>
      </c>
      <c r="B15" s="15">
        <v>1.7696759259259259E-2</v>
      </c>
      <c r="C15" s="15">
        <v>1.9444444444444445E-2</v>
      </c>
      <c r="D15" s="15">
        <f t="shared" si="0"/>
        <v>1.7476851851851855E-3</v>
      </c>
      <c r="E15" s="13">
        <v>151</v>
      </c>
      <c r="F15" s="13">
        <f t="shared" si="1"/>
        <v>0.66225165562913912</v>
      </c>
      <c r="G15" s="7">
        <f>F15</f>
        <v>0.66225165562913912</v>
      </c>
    </row>
    <row r="16" spans="1:17" x14ac:dyDescent="0.25">
      <c r="A16" s="13" t="s">
        <v>186</v>
      </c>
      <c r="B16" s="15">
        <v>2.2083333333333333E-2</v>
      </c>
      <c r="C16" s="15">
        <v>2.3819444444444445E-2</v>
      </c>
      <c r="D16" s="15">
        <f t="shared" si="0"/>
        <v>1.7361111111111119E-3</v>
      </c>
      <c r="E16" s="13">
        <v>150</v>
      </c>
      <c r="F16" s="13">
        <f t="shared" si="1"/>
        <v>0.66666666666666663</v>
      </c>
      <c r="G16" s="7">
        <f>F16</f>
        <v>0.66666666666666663</v>
      </c>
    </row>
    <row r="17" spans="1:7" x14ac:dyDescent="0.25">
      <c r="A17" s="13" t="s">
        <v>185</v>
      </c>
      <c r="B17" s="15">
        <v>2.5069444444444446E-2</v>
      </c>
      <c r="C17" s="15">
        <v>2.6180555555555558E-2</v>
      </c>
      <c r="D17" s="15">
        <f t="shared" si="0"/>
        <v>1.1111111111111113E-3</v>
      </c>
      <c r="E17" s="13">
        <v>96</v>
      </c>
      <c r="F17" s="13">
        <f t="shared" si="1"/>
        <v>1.0416666666666667</v>
      </c>
      <c r="G17" s="7">
        <f>F17</f>
        <v>1.0416666666666667</v>
      </c>
    </row>
    <row r="19" spans="1:7" x14ac:dyDescent="0.25">
      <c r="G19" s="7">
        <f>AVERAGE(G2,G3,G4,G5,G7,G8,G11,G12,G13,G15,G16,G17)</f>
        <v>0.75379537576028255</v>
      </c>
    </row>
  </sheetData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/>
  <dimension ref="A1:N28"/>
  <sheetViews>
    <sheetView workbookViewId="0">
      <selection activeCell="C21" sqref="C21"/>
    </sheetView>
  </sheetViews>
  <sheetFormatPr defaultColWidth="12.5703125" defaultRowHeight="15.75" x14ac:dyDescent="0.25"/>
  <cols>
    <col min="1" max="1" width="12.5703125" style="7"/>
    <col min="2" max="2" width="13.85546875" style="7" bestFit="1" customWidth="1"/>
    <col min="3" max="3" width="16.140625" style="7" customWidth="1"/>
    <col min="4" max="4" width="22.85546875" style="7" bestFit="1" customWidth="1"/>
    <col min="5" max="5" width="16.7109375" style="7" bestFit="1" customWidth="1"/>
    <col min="6" max="6" width="32.42578125" style="7" bestFit="1" customWidth="1"/>
    <col min="7" max="7" width="32.42578125" style="7" customWidth="1"/>
    <col min="8" max="16384" width="12.5703125" style="7"/>
  </cols>
  <sheetData>
    <row r="1" spans="1:14" x14ac:dyDescent="0.25">
      <c r="A1" s="7" t="s">
        <v>107</v>
      </c>
      <c r="B1" s="9" t="s">
        <v>106</v>
      </c>
      <c r="C1" s="9" t="s">
        <v>105</v>
      </c>
      <c r="D1" s="7" t="s">
        <v>104</v>
      </c>
      <c r="E1" s="17" t="s">
        <v>103</v>
      </c>
      <c r="F1" s="10" t="s">
        <v>102</v>
      </c>
      <c r="G1" s="7" t="s">
        <v>188</v>
      </c>
    </row>
    <row r="2" spans="1:14" x14ac:dyDescent="0.25">
      <c r="A2" s="13" t="s">
        <v>150</v>
      </c>
      <c r="B2" s="15">
        <v>1.5648148148148151E-2</v>
      </c>
      <c r="C2" s="15">
        <v>1.8668981481481481E-2</v>
      </c>
      <c r="D2" s="15">
        <f t="shared" ref="D2:D25" si="0">C2-B2</f>
        <v>3.0208333333333302E-3</v>
      </c>
      <c r="E2" s="13">
        <v>261</v>
      </c>
      <c r="F2" s="13">
        <f t="shared" ref="F2:F25" si="1">300/E2</f>
        <v>1.1494252873563218</v>
      </c>
      <c r="G2" s="7" t="s">
        <v>110</v>
      </c>
      <c r="J2" s="7" t="s">
        <v>194</v>
      </c>
      <c r="K2" s="8">
        <v>2.5659722222222223E-2</v>
      </c>
      <c r="L2" s="19">
        <v>3.3275462962962958E-2</v>
      </c>
      <c r="N2" s="19">
        <f>L2-K2</f>
        <v>7.6157407407407354E-3</v>
      </c>
    </row>
    <row r="3" spans="1:14" x14ac:dyDescent="0.25">
      <c r="A3" s="13" t="s">
        <v>150</v>
      </c>
      <c r="B3" s="15">
        <v>4.108796296296297E-3</v>
      </c>
      <c r="C3" s="15" t="e">
        <f>H3-#REF!</f>
        <v>#REF!</v>
      </c>
      <c r="D3" s="15" t="e">
        <f t="shared" si="0"/>
        <v>#REF!</v>
      </c>
      <c r="E3" s="16">
        <v>219</v>
      </c>
      <c r="F3" s="13">
        <f t="shared" si="1"/>
        <v>1.3698630136986301</v>
      </c>
      <c r="G3" s="7" t="s">
        <v>110</v>
      </c>
      <c r="K3" s="8">
        <v>1.699074074074074E-2</v>
      </c>
      <c r="L3" s="8">
        <v>9.3634259259259261E-3</v>
      </c>
    </row>
    <row r="4" spans="1:14" x14ac:dyDescent="0.25">
      <c r="A4" s="13" t="s">
        <v>150</v>
      </c>
      <c r="B4" s="15">
        <v>1.1585648148148149E-2</v>
      </c>
      <c r="C4" s="24" t="e">
        <f>H4+#REF!</f>
        <v>#REF!</v>
      </c>
      <c r="D4" s="15" t="e">
        <f t="shared" si="0"/>
        <v>#REF!</v>
      </c>
      <c r="E4" s="13">
        <v>108</v>
      </c>
      <c r="F4" s="13">
        <f t="shared" si="1"/>
        <v>2.7777777777777777</v>
      </c>
      <c r="G4" s="7">
        <f>AVERAGE(F2:F4)</f>
        <v>1.7656886929442432</v>
      </c>
    </row>
    <row r="5" spans="1:14" x14ac:dyDescent="0.25">
      <c r="A5" s="7" t="s">
        <v>150</v>
      </c>
      <c r="B5" s="8">
        <v>1.4513888888888889E-2</v>
      </c>
      <c r="C5" s="19"/>
      <c r="D5" s="8">
        <f t="shared" si="0"/>
        <v>-1.4513888888888889E-2</v>
      </c>
      <c r="F5" s="7" t="e">
        <f t="shared" si="1"/>
        <v>#DIV/0!</v>
      </c>
    </row>
    <row r="6" spans="1:14" x14ac:dyDescent="0.25">
      <c r="A6" s="7" t="s">
        <v>193</v>
      </c>
      <c r="B6" s="8">
        <v>1.3113425925925926E-2</v>
      </c>
      <c r="C6" s="19"/>
      <c r="D6" s="8">
        <f t="shared" si="0"/>
        <v>-1.3113425925925926E-2</v>
      </c>
      <c r="F6" s="7" t="e">
        <f t="shared" si="1"/>
        <v>#DIV/0!</v>
      </c>
    </row>
    <row r="7" spans="1:14" x14ac:dyDescent="0.25">
      <c r="A7" s="7" t="s">
        <v>192</v>
      </c>
      <c r="B7" s="8">
        <v>3.5995370370370369E-3</v>
      </c>
      <c r="D7" s="8">
        <f t="shared" si="0"/>
        <v>-3.5995370370370369E-3</v>
      </c>
      <c r="F7" s="7" t="e">
        <f t="shared" si="1"/>
        <v>#DIV/0!</v>
      </c>
      <c r="H7" s="8">
        <v>3.2303240740740737E-2</v>
      </c>
      <c r="J7" s="8"/>
      <c r="K7" s="19"/>
    </row>
    <row r="8" spans="1:14" x14ac:dyDescent="0.25">
      <c r="A8" s="13" t="s">
        <v>151</v>
      </c>
      <c r="B8" s="15">
        <v>1.2789351851851852E-2</v>
      </c>
      <c r="C8" s="24" t="e">
        <f>H8+#REF!</f>
        <v>#REF!</v>
      </c>
      <c r="D8" s="15" t="e">
        <f t="shared" si="0"/>
        <v>#REF!</v>
      </c>
      <c r="E8" s="13">
        <v>178</v>
      </c>
      <c r="F8" s="13">
        <f t="shared" si="1"/>
        <v>1.6853932584269662</v>
      </c>
      <c r="G8" s="7">
        <f>F8</f>
        <v>1.6853932584269662</v>
      </c>
      <c r="H8" s="8">
        <v>3.246527777777778E-2</v>
      </c>
    </row>
    <row r="9" spans="1:14" x14ac:dyDescent="0.25">
      <c r="A9" s="13" t="s">
        <v>153</v>
      </c>
      <c r="B9" s="15">
        <v>5.9490740740740745E-3</v>
      </c>
      <c r="C9" s="15">
        <f>H9-K2</f>
        <v>1.0868055555555554E-2</v>
      </c>
      <c r="D9" s="15">
        <f t="shared" si="0"/>
        <v>4.9189814814814799E-3</v>
      </c>
      <c r="E9" s="16">
        <v>425</v>
      </c>
      <c r="F9" s="13">
        <f t="shared" si="1"/>
        <v>0.70588235294117652</v>
      </c>
      <c r="G9" s="7">
        <f>F9</f>
        <v>0.70588235294117652</v>
      </c>
      <c r="H9" s="8">
        <v>3.6527777777777777E-2</v>
      </c>
    </row>
    <row r="10" spans="1:14" x14ac:dyDescent="0.25">
      <c r="A10" s="7" t="s">
        <v>153</v>
      </c>
      <c r="B10" s="8">
        <v>1.6469907407407405E-2</v>
      </c>
      <c r="C10" s="19"/>
      <c r="D10" s="8">
        <f t="shared" si="0"/>
        <v>-1.6469907407407405E-2</v>
      </c>
      <c r="F10" s="7" t="e">
        <f t="shared" si="1"/>
        <v>#DIV/0!</v>
      </c>
      <c r="H10" s="8">
        <v>1.0300925925925926E-3</v>
      </c>
      <c r="I10" s="8"/>
      <c r="J10" s="8"/>
    </row>
    <row r="11" spans="1:14" x14ac:dyDescent="0.25">
      <c r="A11" s="13" t="s">
        <v>191</v>
      </c>
      <c r="B11" s="15">
        <v>4.4907407407407405E-3</v>
      </c>
      <c r="C11" s="15">
        <f>H11-K5</f>
        <v>2.9513888888888888E-3</v>
      </c>
      <c r="D11" s="15">
        <f t="shared" si="0"/>
        <v>-1.5393518518518516E-3</v>
      </c>
      <c r="E11" s="16">
        <v>200</v>
      </c>
      <c r="F11" s="13">
        <f t="shared" si="1"/>
        <v>1.5</v>
      </c>
      <c r="G11" s="7" t="s">
        <v>110</v>
      </c>
      <c r="H11" s="8">
        <v>2.9513888888888888E-3</v>
      </c>
    </row>
    <row r="12" spans="1:14" x14ac:dyDescent="0.25">
      <c r="A12" s="13" t="s">
        <v>191</v>
      </c>
      <c r="B12" s="15">
        <v>1.2766203703703703E-2</v>
      </c>
      <c r="C12" s="24" t="e">
        <f>H12+#REF!</f>
        <v>#REF!</v>
      </c>
      <c r="D12" s="15" t="e">
        <f t="shared" si="0"/>
        <v>#REF!</v>
      </c>
      <c r="E12" s="13">
        <v>249</v>
      </c>
      <c r="F12" s="13">
        <f t="shared" si="1"/>
        <v>1.2048192771084338</v>
      </c>
      <c r="G12" s="7">
        <f>AVERAGE(F11:F12)</f>
        <v>1.3524096385542168</v>
      </c>
    </row>
    <row r="13" spans="1:14" x14ac:dyDescent="0.25">
      <c r="A13" s="7" t="s">
        <v>190</v>
      </c>
      <c r="B13" s="8">
        <v>1.4479166666666668E-2</v>
      </c>
      <c r="C13" s="19"/>
      <c r="D13" s="8">
        <f t="shared" si="0"/>
        <v>-1.4479166666666668E-2</v>
      </c>
      <c r="F13" s="7" t="e">
        <f t="shared" si="1"/>
        <v>#DIV/0!</v>
      </c>
      <c r="H13" s="8">
        <v>5.2199074074074066E-3</v>
      </c>
    </row>
    <row r="14" spans="1:14" x14ac:dyDescent="0.25">
      <c r="A14" s="13" t="s">
        <v>187</v>
      </c>
      <c r="B14" s="15">
        <v>1.1631944444444445E-2</v>
      </c>
      <c r="C14" s="24">
        <f>H14+N2</f>
        <v>1.2962962962962957E-2</v>
      </c>
      <c r="D14" s="15">
        <f t="shared" si="0"/>
        <v>1.3310185185185126E-3</v>
      </c>
      <c r="E14" s="13">
        <v>115</v>
      </c>
      <c r="F14" s="13">
        <f t="shared" si="1"/>
        <v>2.6086956521739131</v>
      </c>
      <c r="G14" s="7">
        <f>F14</f>
        <v>2.6086956521739131</v>
      </c>
      <c r="H14" s="8">
        <v>5.347222222222222E-3</v>
      </c>
    </row>
    <row r="15" spans="1:14" x14ac:dyDescent="0.25">
      <c r="A15" s="13" t="s">
        <v>184</v>
      </c>
      <c r="B15" s="15">
        <v>8.564814814814815E-3</v>
      </c>
      <c r="C15" s="24">
        <f>H15+N6</f>
        <v>8.2291666666666659E-3</v>
      </c>
      <c r="D15" s="15">
        <f t="shared" si="0"/>
        <v>-3.3564814814814915E-4</v>
      </c>
      <c r="E15" s="16">
        <v>173</v>
      </c>
      <c r="F15" s="13">
        <f t="shared" si="1"/>
        <v>1.7341040462427746</v>
      </c>
      <c r="G15" s="7">
        <f>F15</f>
        <v>1.7341040462427746</v>
      </c>
      <c r="H15" s="8">
        <v>8.2291666666666659E-3</v>
      </c>
    </row>
    <row r="16" spans="1:14" x14ac:dyDescent="0.25">
      <c r="A16" s="7" t="s">
        <v>184</v>
      </c>
      <c r="B16" s="8">
        <v>1.6423611111111111E-2</v>
      </c>
      <c r="C16" s="19"/>
      <c r="D16" s="8">
        <f t="shared" si="0"/>
        <v>-1.6423611111111111E-2</v>
      </c>
      <c r="F16" s="7" t="e">
        <f t="shared" si="1"/>
        <v>#DIV/0!</v>
      </c>
      <c r="H16" s="8">
        <v>7.5347222222222213E-3</v>
      </c>
    </row>
    <row r="17" spans="1:8" x14ac:dyDescent="0.25">
      <c r="A17" s="13" t="s">
        <v>126</v>
      </c>
      <c r="B17" s="15">
        <v>1.5277777777777779E-3</v>
      </c>
      <c r="C17" s="15">
        <v>2.4537037037037036E-3</v>
      </c>
      <c r="D17" s="15">
        <f t="shared" si="0"/>
        <v>9.2592592592592574E-4</v>
      </c>
      <c r="E17" s="13">
        <v>80</v>
      </c>
      <c r="F17" s="13">
        <f t="shared" si="1"/>
        <v>3.75</v>
      </c>
      <c r="G17" s="7" t="s">
        <v>110</v>
      </c>
      <c r="H17" s="8">
        <v>8.0324074074074065E-3</v>
      </c>
    </row>
    <row r="18" spans="1:8" x14ac:dyDescent="0.25">
      <c r="A18" s="13" t="s">
        <v>126</v>
      </c>
      <c r="B18" s="15">
        <v>7.7083333333333335E-3</v>
      </c>
      <c r="C18" s="24" t="e">
        <f>H18+#REF!</f>
        <v>#REF!</v>
      </c>
      <c r="D18" s="15" t="e">
        <f t="shared" si="0"/>
        <v>#REF!</v>
      </c>
      <c r="E18" s="16">
        <v>81</v>
      </c>
      <c r="F18" s="13">
        <f t="shared" si="1"/>
        <v>3.7037037037037037</v>
      </c>
      <c r="G18" s="7" t="s">
        <v>110</v>
      </c>
      <c r="H18" s="8">
        <v>7.2337962962962963E-3</v>
      </c>
    </row>
    <row r="19" spans="1:8" x14ac:dyDescent="0.25">
      <c r="A19" s="13" t="s">
        <v>126</v>
      </c>
      <c r="B19" s="15">
        <v>1.275462962962963E-2</v>
      </c>
      <c r="C19" s="24" t="e">
        <f>H19+#REF!</f>
        <v>#REF!</v>
      </c>
      <c r="D19" s="15" t="e">
        <f t="shared" si="0"/>
        <v>#REF!</v>
      </c>
      <c r="E19" s="13">
        <v>207</v>
      </c>
      <c r="F19" s="13">
        <f t="shared" si="1"/>
        <v>1.4492753623188406</v>
      </c>
      <c r="G19" s="7">
        <f>AVERAGE(F17:F19)</f>
        <v>2.9676596886741815</v>
      </c>
    </row>
    <row r="20" spans="1:8" x14ac:dyDescent="0.25">
      <c r="A20" s="7" t="s">
        <v>126</v>
      </c>
      <c r="B20" s="8">
        <v>1.5636574074074074E-2</v>
      </c>
      <c r="C20" s="19"/>
      <c r="D20" s="8">
        <f t="shared" si="0"/>
        <v>-1.5636574074074074E-2</v>
      </c>
      <c r="F20" s="7" t="e">
        <f t="shared" si="1"/>
        <v>#DIV/0!</v>
      </c>
    </row>
    <row r="21" spans="1:8" x14ac:dyDescent="0.25">
      <c r="A21" s="7" t="s">
        <v>126</v>
      </c>
      <c r="B21" s="8">
        <v>1.6087962962962964E-2</v>
      </c>
      <c r="C21" s="19"/>
      <c r="D21" s="8">
        <f t="shared" si="0"/>
        <v>-1.6087962962962964E-2</v>
      </c>
      <c r="F21" s="7" t="e">
        <f t="shared" si="1"/>
        <v>#DIV/0!</v>
      </c>
    </row>
    <row r="22" spans="1:8" x14ac:dyDescent="0.25">
      <c r="A22" s="13" t="s">
        <v>189</v>
      </c>
      <c r="B22" s="15">
        <v>1.2175925925925929E-2</v>
      </c>
      <c r="C22" s="24" t="e">
        <f>H22+#REF!</f>
        <v>#REF!</v>
      </c>
      <c r="D22" s="15" t="e">
        <f t="shared" si="0"/>
        <v>#REF!</v>
      </c>
      <c r="E22" s="13">
        <v>317</v>
      </c>
      <c r="F22" s="13">
        <f t="shared" si="1"/>
        <v>0.94637223974763407</v>
      </c>
      <c r="G22" s="7">
        <f>F22</f>
        <v>0.94637223974763407</v>
      </c>
    </row>
    <row r="23" spans="1:8" x14ac:dyDescent="0.25">
      <c r="A23" s="13" t="s">
        <v>185</v>
      </c>
      <c r="B23" s="15">
        <v>2.0937499999999998E-2</v>
      </c>
      <c r="C23" s="15">
        <v>2.4305555555555556E-2</v>
      </c>
      <c r="D23" s="15">
        <f t="shared" si="0"/>
        <v>3.3680555555555582E-3</v>
      </c>
      <c r="E23" s="13">
        <v>291</v>
      </c>
      <c r="F23" s="13">
        <f t="shared" si="1"/>
        <v>1.0309278350515463</v>
      </c>
      <c r="G23" s="7">
        <f>F23</f>
        <v>1.0309278350515463</v>
      </c>
    </row>
    <row r="24" spans="1:8" x14ac:dyDescent="0.25">
      <c r="A24" s="7" t="s">
        <v>185</v>
      </c>
      <c r="B24" s="8">
        <v>3.2523148148148151E-3</v>
      </c>
      <c r="D24" s="8">
        <f t="shared" si="0"/>
        <v>-3.2523148148148151E-3</v>
      </c>
      <c r="F24" s="7" t="e">
        <f t="shared" si="1"/>
        <v>#DIV/0!</v>
      </c>
    </row>
    <row r="25" spans="1:8" x14ac:dyDescent="0.25">
      <c r="A25" s="7" t="s">
        <v>185</v>
      </c>
      <c r="B25" s="8">
        <v>1.1030092592592591E-2</v>
      </c>
      <c r="C25" s="19"/>
      <c r="D25" s="8">
        <f t="shared" si="0"/>
        <v>-1.1030092592592591E-2</v>
      </c>
      <c r="F25" s="7" t="e">
        <f t="shared" si="1"/>
        <v>#DIV/0!</v>
      </c>
    </row>
    <row r="28" spans="1:8" x14ac:dyDescent="0.25">
      <c r="G28" s="7">
        <f>AVERAGE(G4,G8,G9,G12,G14,G15,G19,G22,G23)</f>
        <v>1.6441259338618504</v>
      </c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/>
  <dimension ref="A1:Q46"/>
  <sheetViews>
    <sheetView zoomScale="75" workbookViewId="0">
      <selection activeCell="O40" sqref="O40"/>
    </sheetView>
  </sheetViews>
  <sheetFormatPr defaultColWidth="12.5703125" defaultRowHeight="15.75" x14ac:dyDescent="0.25"/>
  <cols>
    <col min="1" max="1" width="12.5703125" style="7"/>
    <col min="2" max="2" width="13.85546875" style="7" bestFit="1" customWidth="1"/>
    <col min="3" max="3" width="15" style="7" bestFit="1" customWidth="1"/>
    <col min="4" max="4" width="22.85546875" style="7" bestFit="1" customWidth="1"/>
    <col min="5" max="5" width="16.7109375" style="7" bestFit="1" customWidth="1"/>
    <col min="6" max="6" width="32.42578125" style="7" bestFit="1" customWidth="1"/>
    <col min="7" max="7" width="27.5703125" style="7" bestFit="1" customWidth="1"/>
    <col min="8" max="16384" width="12.5703125" style="7"/>
  </cols>
  <sheetData>
    <row r="1" spans="1:17" x14ac:dyDescent="0.25">
      <c r="A1" s="7" t="s">
        <v>107</v>
      </c>
      <c r="B1" s="11" t="s">
        <v>106</v>
      </c>
      <c r="C1" s="11" t="s">
        <v>105</v>
      </c>
      <c r="D1" s="7" t="s">
        <v>104</v>
      </c>
      <c r="E1" s="17" t="s">
        <v>103</v>
      </c>
      <c r="F1" s="10" t="s">
        <v>102</v>
      </c>
      <c r="G1" s="7" t="s">
        <v>188</v>
      </c>
      <c r="K1" s="7" t="s">
        <v>100</v>
      </c>
    </row>
    <row r="2" spans="1:17" x14ac:dyDescent="0.25">
      <c r="A2" s="7" t="s">
        <v>204</v>
      </c>
      <c r="B2" s="8">
        <v>1.9652777777777779E-2</v>
      </c>
      <c r="D2" s="8">
        <f t="shared" ref="D2:D36" si="0">C2-B2</f>
        <v>-1.9652777777777779E-2</v>
      </c>
      <c r="F2" s="7" t="e">
        <f t="shared" ref="F2:F36" si="1">100/E2</f>
        <v>#DIV/0!</v>
      </c>
      <c r="K2" s="21" t="s">
        <v>201</v>
      </c>
      <c r="L2" s="7">
        <v>1.2650462962962962E-2</v>
      </c>
      <c r="M2" s="7">
        <v>1.34375E-2</v>
      </c>
      <c r="N2" s="7">
        <v>7.8703703703703748E-4</v>
      </c>
      <c r="O2" s="7">
        <v>68</v>
      </c>
      <c r="P2" s="7">
        <v>1.4705882352941178</v>
      </c>
      <c r="Q2" s="7">
        <v>14</v>
      </c>
    </row>
    <row r="3" spans="1:17" x14ac:dyDescent="0.25">
      <c r="A3" s="7" t="s">
        <v>204</v>
      </c>
      <c r="B3" s="8">
        <v>2.1412037037037035E-2</v>
      </c>
      <c r="D3" s="8">
        <f t="shared" si="0"/>
        <v>-2.1412037037037035E-2</v>
      </c>
      <c r="F3" s="7" t="e">
        <f t="shared" si="1"/>
        <v>#DIV/0!</v>
      </c>
      <c r="K3" s="21" t="s">
        <v>122</v>
      </c>
      <c r="L3" s="7">
        <v>1.2824074074074073E-2</v>
      </c>
      <c r="M3" s="7">
        <v>1.6342592592592593E-2</v>
      </c>
      <c r="N3" s="7">
        <v>3.5185185185185198E-3</v>
      </c>
      <c r="O3" s="7">
        <v>304</v>
      </c>
      <c r="P3" s="7">
        <v>0.32894736842105265</v>
      </c>
      <c r="Q3" s="7">
        <v>15</v>
      </c>
    </row>
    <row r="4" spans="1:17" x14ac:dyDescent="0.25">
      <c r="A4" s="7" t="s">
        <v>204</v>
      </c>
      <c r="B4" s="8">
        <v>2.3923611111111114E-2</v>
      </c>
      <c r="D4" s="8">
        <f t="shared" si="0"/>
        <v>-2.3923611111111114E-2</v>
      </c>
      <c r="F4" s="7" t="e">
        <f t="shared" si="1"/>
        <v>#DIV/0!</v>
      </c>
      <c r="K4" s="21" t="s">
        <v>113</v>
      </c>
      <c r="L4" s="7">
        <v>1.4293981481481482E-2</v>
      </c>
      <c r="M4" s="7">
        <v>2.0625000000000001E-2</v>
      </c>
      <c r="N4" s="7">
        <v>6.3310185185185188E-3</v>
      </c>
      <c r="O4" s="7">
        <v>547</v>
      </c>
      <c r="P4" s="7">
        <v>0.18281535648994515</v>
      </c>
      <c r="Q4" s="7">
        <v>16</v>
      </c>
    </row>
    <row r="5" spans="1:17" x14ac:dyDescent="0.25">
      <c r="A5" s="7" t="s">
        <v>204</v>
      </c>
      <c r="B5" s="8">
        <v>2.539351851851852E-2</v>
      </c>
      <c r="D5" s="8">
        <f t="shared" si="0"/>
        <v>-2.539351851851852E-2</v>
      </c>
      <c r="F5" s="7" t="e">
        <f t="shared" si="1"/>
        <v>#DIV/0!</v>
      </c>
      <c r="K5" s="21" t="s">
        <v>195</v>
      </c>
      <c r="L5" s="7">
        <v>2.0914351851851851E-2</v>
      </c>
      <c r="M5" s="7">
        <v>2.1377314814814818E-2</v>
      </c>
      <c r="N5" s="7">
        <v>4.629629629629671E-4</v>
      </c>
      <c r="O5" s="7">
        <v>40</v>
      </c>
      <c r="P5" s="7">
        <v>2.5</v>
      </c>
      <c r="Q5" s="7">
        <v>17</v>
      </c>
    </row>
    <row r="6" spans="1:17" x14ac:dyDescent="0.25">
      <c r="A6" s="7" t="s">
        <v>203</v>
      </c>
      <c r="B6" s="8">
        <v>1.9988425925925927E-2</v>
      </c>
      <c r="D6" s="8">
        <f t="shared" si="0"/>
        <v>-1.9988425925925927E-2</v>
      </c>
      <c r="F6" s="7" t="e">
        <f t="shared" si="1"/>
        <v>#DIV/0!</v>
      </c>
      <c r="K6" s="7" t="s">
        <v>97</v>
      </c>
    </row>
    <row r="7" spans="1:17" x14ac:dyDescent="0.25">
      <c r="A7" s="7" t="s">
        <v>202</v>
      </c>
      <c r="B7" s="8">
        <v>1.9537037037037037E-2</v>
      </c>
      <c r="D7" s="8">
        <f t="shared" si="0"/>
        <v>-1.9537037037037037E-2</v>
      </c>
      <c r="F7" s="7" t="e">
        <f t="shared" si="1"/>
        <v>#DIV/0!</v>
      </c>
      <c r="K7" s="21" t="s">
        <v>201</v>
      </c>
      <c r="L7" s="7">
        <v>0.11215277777777777</v>
      </c>
      <c r="M7" s="7">
        <v>0.11275462962962964</v>
      </c>
      <c r="N7" s="7">
        <v>6.0185185185186729E-4</v>
      </c>
      <c r="O7" s="7">
        <v>52</v>
      </c>
      <c r="P7" s="7">
        <v>3.3958403501361341</v>
      </c>
      <c r="Q7" s="7">
        <v>14</v>
      </c>
    </row>
    <row r="8" spans="1:17" x14ac:dyDescent="0.25">
      <c r="A8" s="7" t="s">
        <v>128</v>
      </c>
      <c r="B8" s="8">
        <v>2.164351851851852E-2</v>
      </c>
      <c r="D8" s="8">
        <f t="shared" si="0"/>
        <v>-2.164351851851852E-2</v>
      </c>
      <c r="F8" s="7" t="e">
        <f t="shared" si="1"/>
        <v>#DIV/0!</v>
      </c>
      <c r="K8" s="21" t="s">
        <v>122</v>
      </c>
      <c r="L8" s="7">
        <v>0.10175925925925926</v>
      </c>
      <c r="M8" s="7">
        <v>0.10349537037037038</v>
      </c>
      <c r="N8" s="7">
        <v>1.7361111111111188E-3</v>
      </c>
      <c r="O8" s="7">
        <v>150</v>
      </c>
      <c r="P8" s="7">
        <v>1.8798898071625345</v>
      </c>
      <c r="Q8" s="7">
        <v>15</v>
      </c>
    </row>
    <row r="9" spans="1:17" x14ac:dyDescent="0.25">
      <c r="A9" s="7" t="s">
        <v>128</v>
      </c>
      <c r="B9" s="8">
        <v>2.4722222222222225E-2</v>
      </c>
      <c r="D9" s="8">
        <f t="shared" si="0"/>
        <v>-2.4722222222222225E-2</v>
      </c>
      <c r="F9" s="7" t="e">
        <f t="shared" si="1"/>
        <v>#DIV/0!</v>
      </c>
      <c r="K9" s="21" t="s">
        <v>113</v>
      </c>
      <c r="L9" s="7">
        <v>0.10922453703703704</v>
      </c>
      <c r="M9" s="7">
        <v>0.11357638888888888</v>
      </c>
      <c r="N9" s="7">
        <v>4.3518518518518429E-3</v>
      </c>
      <c r="O9" s="7">
        <v>376</v>
      </c>
      <c r="P9" s="7">
        <v>0.7978723404255319</v>
      </c>
      <c r="Q9" s="7">
        <v>16</v>
      </c>
    </row>
    <row r="10" spans="1:17" x14ac:dyDescent="0.25">
      <c r="A10" s="13" t="s">
        <v>201</v>
      </c>
      <c r="B10" s="15">
        <v>1.2650462962962962E-2</v>
      </c>
      <c r="C10" s="15">
        <v>1.34375E-2</v>
      </c>
      <c r="D10" s="15">
        <f t="shared" si="0"/>
        <v>7.8703703703703748E-4</v>
      </c>
      <c r="E10" s="13">
        <v>68</v>
      </c>
      <c r="F10" s="13">
        <f t="shared" si="1"/>
        <v>1.4705882352941178</v>
      </c>
      <c r="G10" s="7">
        <f>F10</f>
        <v>1.4705882352941178</v>
      </c>
      <c r="K10" s="21" t="s">
        <v>195</v>
      </c>
      <c r="L10" s="7">
        <v>0.10421296296296297</v>
      </c>
      <c r="M10" s="7">
        <v>0.105</v>
      </c>
      <c r="N10" s="7">
        <v>7.8703703703703054E-4</v>
      </c>
      <c r="O10" s="7">
        <v>68</v>
      </c>
      <c r="P10" s="7">
        <v>2.6080271250591389</v>
      </c>
      <c r="Q10" s="7">
        <v>17</v>
      </c>
    </row>
    <row r="11" spans="1:17" x14ac:dyDescent="0.25">
      <c r="A11" s="7" t="s">
        <v>126</v>
      </c>
      <c r="B11" s="8">
        <v>1.636574074074074E-2</v>
      </c>
      <c r="D11" s="8">
        <f t="shared" si="0"/>
        <v>-1.636574074074074E-2</v>
      </c>
      <c r="F11" s="7" t="e">
        <f t="shared" si="1"/>
        <v>#DIV/0!</v>
      </c>
    </row>
    <row r="12" spans="1:17" x14ac:dyDescent="0.25">
      <c r="A12" s="7" t="s">
        <v>126</v>
      </c>
      <c r="B12" s="8">
        <v>1.909722222222222E-2</v>
      </c>
      <c r="D12" s="8">
        <f t="shared" si="0"/>
        <v>-1.909722222222222E-2</v>
      </c>
      <c r="F12" s="7" t="e">
        <f t="shared" si="1"/>
        <v>#DIV/0!</v>
      </c>
    </row>
    <row r="13" spans="1:17" x14ac:dyDescent="0.25">
      <c r="A13" s="13" t="s">
        <v>126</v>
      </c>
      <c r="B13" s="15">
        <v>2.0659722222222222E-2</v>
      </c>
      <c r="C13" s="15">
        <v>2.2337962962962962E-2</v>
      </c>
      <c r="D13" s="15">
        <f t="shared" si="0"/>
        <v>1.6782407407407406E-3</v>
      </c>
      <c r="E13" s="13">
        <v>145</v>
      </c>
      <c r="F13" s="13">
        <f t="shared" si="1"/>
        <v>0.68965517241379315</v>
      </c>
      <c r="G13" s="7">
        <f>F13</f>
        <v>0.68965517241379315</v>
      </c>
    </row>
    <row r="14" spans="1:17" x14ac:dyDescent="0.25">
      <c r="A14" s="7" t="s">
        <v>126</v>
      </c>
      <c r="B14" s="8">
        <v>2.2233796296296297E-2</v>
      </c>
      <c r="D14" s="8">
        <f t="shared" si="0"/>
        <v>-2.2233796296296297E-2</v>
      </c>
      <c r="F14" s="7" t="e">
        <f t="shared" si="1"/>
        <v>#DIV/0!</v>
      </c>
    </row>
    <row r="15" spans="1:17" x14ac:dyDescent="0.25">
      <c r="A15" s="7" t="s">
        <v>200</v>
      </c>
      <c r="B15" s="8">
        <v>1.9884259259259258E-2</v>
      </c>
      <c r="D15" s="8">
        <f t="shared" si="0"/>
        <v>-1.9884259259259258E-2</v>
      </c>
      <c r="F15" s="7" t="e">
        <f t="shared" si="1"/>
        <v>#DIV/0!</v>
      </c>
    </row>
    <row r="16" spans="1:17" x14ac:dyDescent="0.25">
      <c r="A16" s="7" t="s">
        <v>200</v>
      </c>
      <c r="B16" s="8">
        <v>2.4826388888888887E-2</v>
      </c>
      <c r="D16" s="8">
        <f t="shared" si="0"/>
        <v>-2.4826388888888887E-2</v>
      </c>
      <c r="F16" s="7" t="e">
        <f t="shared" si="1"/>
        <v>#DIV/0!</v>
      </c>
    </row>
    <row r="17" spans="1:7" x14ac:dyDescent="0.25">
      <c r="A17" s="13" t="s">
        <v>122</v>
      </c>
      <c r="B17" s="15">
        <v>1.2824074074074073E-2</v>
      </c>
      <c r="C17" s="15">
        <v>1.6342592592592593E-2</v>
      </c>
      <c r="D17" s="15">
        <f t="shared" si="0"/>
        <v>3.5185185185185198E-3</v>
      </c>
      <c r="E17" s="13">
        <v>304</v>
      </c>
      <c r="F17" s="13">
        <f t="shared" si="1"/>
        <v>0.32894736842105265</v>
      </c>
      <c r="G17" s="7">
        <f>F17</f>
        <v>0.32894736842105265</v>
      </c>
    </row>
    <row r="18" spans="1:7" x14ac:dyDescent="0.25">
      <c r="A18" s="7" t="s">
        <v>119</v>
      </c>
      <c r="B18" s="8">
        <v>2.1203703703703707E-2</v>
      </c>
      <c r="D18" s="8">
        <f t="shared" si="0"/>
        <v>-2.1203703703703707E-2</v>
      </c>
      <c r="F18" s="7" t="e">
        <f t="shared" si="1"/>
        <v>#DIV/0!</v>
      </c>
    </row>
    <row r="19" spans="1:7" x14ac:dyDescent="0.25">
      <c r="A19" s="7" t="s">
        <v>182</v>
      </c>
      <c r="B19" s="8">
        <v>9.8148148148148144E-3</v>
      </c>
      <c r="D19" s="8">
        <f t="shared" si="0"/>
        <v>-9.8148148148148144E-3</v>
      </c>
      <c r="F19" s="7" t="e">
        <f t="shared" si="1"/>
        <v>#DIV/0!</v>
      </c>
    </row>
    <row r="20" spans="1:7" x14ac:dyDescent="0.25">
      <c r="A20" s="7" t="s">
        <v>182</v>
      </c>
      <c r="B20" s="8">
        <v>1.383101851851852E-2</v>
      </c>
      <c r="D20" s="8">
        <f t="shared" si="0"/>
        <v>-1.383101851851852E-2</v>
      </c>
      <c r="F20" s="7" t="e">
        <f t="shared" si="1"/>
        <v>#DIV/0!</v>
      </c>
    </row>
    <row r="21" spans="1:7" x14ac:dyDescent="0.25">
      <c r="A21" s="13" t="s">
        <v>182</v>
      </c>
      <c r="B21" s="15">
        <v>2.0381944444444446E-2</v>
      </c>
      <c r="C21" s="15">
        <v>2.1238425925925924E-2</v>
      </c>
      <c r="D21" s="15">
        <f t="shared" si="0"/>
        <v>8.564814814814789E-4</v>
      </c>
      <c r="E21" s="13">
        <v>74</v>
      </c>
      <c r="F21" s="13">
        <f t="shared" si="1"/>
        <v>1.3513513513513513</v>
      </c>
    </row>
    <row r="22" spans="1:7" x14ac:dyDescent="0.25">
      <c r="A22" s="13" t="s">
        <v>182</v>
      </c>
      <c r="B22" s="15">
        <v>2.4537037037037038E-2</v>
      </c>
      <c r="C22" s="15">
        <v>2.5312500000000002E-2</v>
      </c>
      <c r="D22" s="15">
        <f t="shared" si="0"/>
        <v>7.7546296296296391E-4</v>
      </c>
      <c r="E22" s="13">
        <v>67</v>
      </c>
      <c r="F22" s="13">
        <f t="shared" si="1"/>
        <v>1.4925373134328359</v>
      </c>
      <c r="G22" s="7">
        <f>AVERAGE(F21:F22)</f>
        <v>1.4219443323920937</v>
      </c>
    </row>
    <row r="23" spans="1:7" x14ac:dyDescent="0.25">
      <c r="A23" s="7" t="s">
        <v>199</v>
      </c>
      <c r="B23" s="8">
        <v>2.3229166666666665E-2</v>
      </c>
      <c r="D23" s="8">
        <f t="shared" si="0"/>
        <v>-2.3229166666666665E-2</v>
      </c>
      <c r="F23" s="7" t="e">
        <f t="shared" si="1"/>
        <v>#DIV/0!</v>
      </c>
    </row>
    <row r="24" spans="1:7" x14ac:dyDescent="0.25">
      <c r="A24" s="7" t="s">
        <v>198</v>
      </c>
      <c r="B24" s="8">
        <v>1.4930555555555556E-2</v>
      </c>
      <c r="D24" s="8">
        <f t="shared" si="0"/>
        <v>-1.4930555555555556E-2</v>
      </c>
      <c r="F24" s="7" t="e">
        <f t="shared" si="1"/>
        <v>#DIV/0!</v>
      </c>
    </row>
    <row r="25" spans="1:7" x14ac:dyDescent="0.25">
      <c r="A25" s="7" t="s">
        <v>198</v>
      </c>
      <c r="B25" s="8">
        <v>1.5902777777777776E-2</v>
      </c>
      <c r="D25" s="8">
        <f t="shared" si="0"/>
        <v>-1.5902777777777776E-2</v>
      </c>
      <c r="F25" s="7" t="e">
        <f t="shared" si="1"/>
        <v>#DIV/0!</v>
      </c>
    </row>
    <row r="26" spans="1:7" x14ac:dyDescent="0.25">
      <c r="A26" s="7" t="s">
        <v>198</v>
      </c>
      <c r="B26" s="8">
        <v>1.8506944444444444E-2</v>
      </c>
      <c r="D26" s="8">
        <f t="shared" si="0"/>
        <v>-1.8506944444444444E-2</v>
      </c>
      <c r="F26" s="7" t="e">
        <f t="shared" si="1"/>
        <v>#DIV/0!</v>
      </c>
    </row>
    <row r="27" spans="1:7" x14ac:dyDescent="0.25">
      <c r="A27" s="13" t="s">
        <v>198</v>
      </c>
      <c r="B27" s="15">
        <v>2.3807870370370368E-2</v>
      </c>
      <c r="C27" s="15">
        <v>2.4444444444444446E-2</v>
      </c>
      <c r="D27" s="15">
        <f t="shared" si="0"/>
        <v>6.3657407407407759E-4</v>
      </c>
      <c r="E27" s="13">
        <v>55</v>
      </c>
      <c r="F27" s="13">
        <f t="shared" si="1"/>
        <v>1.8181818181818181</v>
      </c>
      <c r="G27" s="7">
        <f>F27</f>
        <v>1.8181818181818181</v>
      </c>
    </row>
    <row r="28" spans="1:7" x14ac:dyDescent="0.25">
      <c r="A28" s="13" t="s">
        <v>197</v>
      </c>
      <c r="B28" s="15">
        <v>1.9872685185185184E-2</v>
      </c>
      <c r="C28" s="15">
        <v>2.0694444444444446E-2</v>
      </c>
      <c r="D28" s="15">
        <f t="shared" si="0"/>
        <v>8.2175925925926166E-4</v>
      </c>
      <c r="E28" s="13">
        <v>71</v>
      </c>
      <c r="F28" s="13">
        <f t="shared" si="1"/>
        <v>1.408450704225352</v>
      </c>
      <c r="G28" s="7">
        <f>F28</f>
        <v>1.408450704225352</v>
      </c>
    </row>
    <row r="29" spans="1:7" x14ac:dyDescent="0.25">
      <c r="A29" s="7" t="s">
        <v>13</v>
      </c>
      <c r="B29" s="8">
        <v>1.9664351851851853E-2</v>
      </c>
      <c r="D29" s="8">
        <f t="shared" si="0"/>
        <v>-1.9664351851851853E-2</v>
      </c>
      <c r="F29" s="7" t="e">
        <f t="shared" si="1"/>
        <v>#DIV/0!</v>
      </c>
    </row>
    <row r="30" spans="1:7" x14ac:dyDescent="0.25">
      <c r="A30" s="7" t="s">
        <v>13</v>
      </c>
      <c r="B30" s="8">
        <v>2.4016203703703706E-2</v>
      </c>
      <c r="D30" s="8">
        <f t="shared" si="0"/>
        <v>-2.4016203703703706E-2</v>
      </c>
      <c r="F30" s="7" t="e">
        <f t="shared" si="1"/>
        <v>#DIV/0!</v>
      </c>
    </row>
    <row r="31" spans="1:7" x14ac:dyDescent="0.25">
      <c r="A31" s="7" t="s">
        <v>113</v>
      </c>
      <c r="B31" s="8">
        <v>9.6296296296296303E-3</v>
      </c>
      <c r="D31" s="8">
        <f t="shared" si="0"/>
        <v>-9.6296296296296303E-3</v>
      </c>
      <c r="F31" s="7" t="e">
        <f t="shared" si="1"/>
        <v>#DIV/0!</v>
      </c>
    </row>
    <row r="32" spans="1:7" x14ac:dyDescent="0.25">
      <c r="A32" s="13" t="s">
        <v>113</v>
      </c>
      <c r="B32" s="15">
        <v>1.4293981481481482E-2</v>
      </c>
      <c r="C32" s="15">
        <v>2.0625000000000001E-2</v>
      </c>
      <c r="D32" s="15">
        <f t="shared" si="0"/>
        <v>6.3310185185185188E-3</v>
      </c>
      <c r="E32" s="13">
        <v>547</v>
      </c>
      <c r="F32" s="13">
        <f t="shared" si="1"/>
        <v>0.18281535648994515</v>
      </c>
      <c r="G32" s="7">
        <f>F32</f>
        <v>0.18281535648994515</v>
      </c>
    </row>
    <row r="33" spans="1:7" x14ac:dyDescent="0.25">
      <c r="A33" s="13" t="s">
        <v>196</v>
      </c>
      <c r="B33" s="15">
        <v>2.074074074074074E-2</v>
      </c>
      <c r="C33" s="15">
        <v>2.5740740740740745E-2</v>
      </c>
      <c r="D33" s="15">
        <f t="shared" si="0"/>
        <v>5.0000000000000044E-3</v>
      </c>
      <c r="E33" s="13">
        <v>432</v>
      </c>
      <c r="F33" s="13">
        <f t="shared" si="1"/>
        <v>0.23148148148148148</v>
      </c>
      <c r="G33" s="7">
        <f>F33</f>
        <v>0.23148148148148148</v>
      </c>
    </row>
    <row r="34" spans="1:7" x14ac:dyDescent="0.25">
      <c r="A34" s="7" t="s">
        <v>195</v>
      </c>
      <c r="B34" s="8">
        <v>1.4328703703703703E-2</v>
      </c>
      <c r="D34" s="8">
        <f t="shared" si="0"/>
        <v>-1.4328703703703703E-2</v>
      </c>
      <c r="F34" s="7" t="e">
        <f t="shared" si="1"/>
        <v>#DIV/0!</v>
      </c>
    </row>
    <row r="35" spans="1:7" x14ac:dyDescent="0.25">
      <c r="A35" s="13" t="s">
        <v>195</v>
      </c>
      <c r="B35" s="15">
        <v>2.0914351851851851E-2</v>
      </c>
      <c r="C35" s="15">
        <v>2.1377314814814818E-2</v>
      </c>
      <c r="D35" s="15">
        <f t="shared" si="0"/>
        <v>4.629629629629671E-4</v>
      </c>
      <c r="E35" s="13">
        <v>40</v>
      </c>
      <c r="F35" s="13">
        <f t="shared" si="1"/>
        <v>2.5</v>
      </c>
      <c r="G35" s="7">
        <f>F35</f>
        <v>2.5</v>
      </c>
    </row>
    <row r="36" spans="1:7" x14ac:dyDescent="0.25">
      <c r="A36" s="7" t="s">
        <v>195</v>
      </c>
      <c r="B36" s="8">
        <v>2.3807870370370368E-2</v>
      </c>
      <c r="D36" s="8">
        <f t="shared" si="0"/>
        <v>-2.3807870370370368E-2</v>
      </c>
      <c r="F36" s="7" t="e">
        <f t="shared" si="1"/>
        <v>#DIV/0!</v>
      </c>
    </row>
    <row r="37" spans="1:7" x14ac:dyDescent="0.25">
      <c r="D37" s="8"/>
    </row>
    <row r="38" spans="1:7" x14ac:dyDescent="0.25">
      <c r="D38" s="8"/>
      <c r="G38" s="7">
        <f>AVERAGE(G10,G13,G17,G22,G27,G28,G32,G33,G35)</f>
        <v>1.1168960520999616</v>
      </c>
    </row>
    <row r="39" spans="1:7" x14ac:dyDescent="0.25">
      <c r="D39" s="8"/>
    </row>
    <row r="40" spans="1:7" x14ac:dyDescent="0.25">
      <c r="D40" s="8"/>
    </row>
    <row r="41" spans="1:7" x14ac:dyDescent="0.25">
      <c r="D41" s="8"/>
    </row>
    <row r="42" spans="1:7" x14ac:dyDescent="0.25">
      <c r="D42" s="8"/>
    </row>
    <row r="43" spans="1:7" x14ac:dyDescent="0.25">
      <c r="D43" s="8"/>
    </row>
    <row r="44" spans="1:7" x14ac:dyDescent="0.25">
      <c r="D44" s="8"/>
    </row>
    <row r="45" spans="1:7" x14ac:dyDescent="0.25">
      <c r="D45" s="8"/>
    </row>
    <row r="46" spans="1:7" x14ac:dyDescent="0.25">
      <c r="D46" s="8"/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4"/>
  <dimension ref="A1:G73"/>
  <sheetViews>
    <sheetView zoomScale="41" workbookViewId="0">
      <selection activeCell="C21" sqref="C21"/>
    </sheetView>
  </sheetViews>
  <sheetFormatPr defaultColWidth="12.5703125" defaultRowHeight="15.75" x14ac:dyDescent="0.25"/>
  <cols>
    <col min="1" max="1" width="12.5703125" style="7"/>
    <col min="2" max="2" width="13.85546875" style="8" bestFit="1" customWidth="1"/>
    <col min="3" max="3" width="15" style="7" bestFit="1" customWidth="1"/>
    <col min="4" max="4" width="22.85546875" style="7" bestFit="1" customWidth="1"/>
    <col min="5" max="5" width="16.7109375" style="7" bestFit="1" customWidth="1"/>
    <col min="6" max="6" width="32.42578125" style="7" bestFit="1" customWidth="1"/>
    <col min="7" max="16384" width="12.5703125" style="7"/>
  </cols>
  <sheetData>
    <row r="1" spans="1:7" x14ac:dyDescent="0.25">
      <c r="A1" s="7" t="s">
        <v>107</v>
      </c>
      <c r="B1" s="8" t="s">
        <v>106</v>
      </c>
      <c r="C1" s="11" t="s">
        <v>105</v>
      </c>
      <c r="D1" s="7" t="s">
        <v>104</v>
      </c>
      <c r="E1" s="17" t="s">
        <v>103</v>
      </c>
      <c r="F1" s="10" t="s">
        <v>102</v>
      </c>
      <c r="G1" s="7" t="s">
        <v>188</v>
      </c>
    </row>
    <row r="2" spans="1:7" x14ac:dyDescent="0.25">
      <c r="A2" s="7" t="s">
        <v>150</v>
      </c>
      <c r="B2" s="8">
        <v>7.6099537037037035E-2</v>
      </c>
      <c r="D2" s="8">
        <f t="shared" ref="D2:D33" si="0">C2-B2</f>
        <v>-7.6099537037037035E-2</v>
      </c>
      <c r="F2" s="7" t="e">
        <f t="shared" ref="F2:F33" si="1">300/E2</f>
        <v>#DIV/0!</v>
      </c>
    </row>
    <row r="3" spans="1:7" x14ac:dyDescent="0.25">
      <c r="A3" s="13" t="s">
        <v>193</v>
      </c>
      <c r="B3" s="15">
        <v>0.11136574074074074</v>
      </c>
      <c r="C3" s="15">
        <v>0.11443287037037037</v>
      </c>
      <c r="D3" s="15">
        <f t="shared" si="0"/>
        <v>3.067129629629628E-3</v>
      </c>
      <c r="E3" s="13">
        <v>265</v>
      </c>
      <c r="F3" s="13">
        <f t="shared" si="1"/>
        <v>1.1320754716981132</v>
      </c>
      <c r="G3" s="7">
        <f>F3</f>
        <v>1.1320754716981132</v>
      </c>
    </row>
    <row r="4" spans="1:7" x14ac:dyDescent="0.25">
      <c r="A4" s="7" t="s">
        <v>209</v>
      </c>
      <c r="B4" s="8">
        <v>0.10981481481481481</v>
      </c>
      <c r="D4" s="8">
        <f t="shared" si="0"/>
        <v>-0.10981481481481481</v>
      </c>
      <c r="F4" s="7" t="e">
        <f t="shared" si="1"/>
        <v>#DIV/0!</v>
      </c>
    </row>
    <row r="5" spans="1:7" x14ac:dyDescent="0.25">
      <c r="A5" s="13" t="s">
        <v>208</v>
      </c>
      <c r="B5" s="15">
        <v>6.3287037037037031E-2</v>
      </c>
      <c r="C5" s="15">
        <v>6.5439814814814812E-2</v>
      </c>
      <c r="D5" s="15">
        <f t="shared" si="0"/>
        <v>2.1527777777777812E-3</v>
      </c>
      <c r="E5" s="13">
        <v>186</v>
      </c>
      <c r="F5" s="13">
        <f t="shared" si="1"/>
        <v>1.6129032258064515</v>
      </c>
      <c r="G5" s="7" t="s">
        <v>110</v>
      </c>
    </row>
    <row r="6" spans="1:7" x14ac:dyDescent="0.25">
      <c r="A6" s="13" t="s">
        <v>208</v>
      </c>
      <c r="B6" s="15">
        <v>6.9930555555555551E-2</v>
      </c>
      <c r="C6" s="15">
        <v>7.105324074074075E-2</v>
      </c>
      <c r="D6" s="15">
        <f t="shared" si="0"/>
        <v>1.1226851851851988E-3</v>
      </c>
      <c r="E6" s="13">
        <v>97</v>
      </c>
      <c r="F6" s="13">
        <f t="shared" si="1"/>
        <v>3.0927835051546393</v>
      </c>
      <c r="G6" s="7" t="s">
        <v>110</v>
      </c>
    </row>
    <row r="7" spans="1:7" x14ac:dyDescent="0.25">
      <c r="A7" s="13" t="s">
        <v>208</v>
      </c>
      <c r="B7" s="15">
        <v>7.8078703703703692E-2</v>
      </c>
      <c r="C7" s="15">
        <v>8.2488425925925923E-2</v>
      </c>
      <c r="D7" s="15">
        <f t="shared" si="0"/>
        <v>4.4097222222222315E-3</v>
      </c>
      <c r="E7" s="13">
        <v>381</v>
      </c>
      <c r="F7" s="13">
        <f t="shared" si="1"/>
        <v>0.78740157480314965</v>
      </c>
      <c r="G7" s="7">
        <f>AVERAGE(F5:F7)</f>
        <v>1.8310294352547469</v>
      </c>
    </row>
    <row r="8" spans="1:7" x14ac:dyDescent="0.25">
      <c r="A8" s="7" t="s">
        <v>208</v>
      </c>
      <c r="B8" s="8">
        <v>0.11385416666666666</v>
      </c>
      <c r="D8" s="8">
        <f t="shared" si="0"/>
        <v>-0.11385416666666666</v>
      </c>
      <c r="F8" s="7" t="e">
        <f t="shared" si="1"/>
        <v>#DIV/0!</v>
      </c>
    </row>
    <row r="9" spans="1:7" x14ac:dyDescent="0.25">
      <c r="A9" s="7" t="s">
        <v>208</v>
      </c>
      <c r="B9" s="8">
        <v>0.11709490740740741</v>
      </c>
      <c r="D9" s="8">
        <f t="shared" si="0"/>
        <v>-0.11709490740740741</v>
      </c>
      <c r="F9" s="7" t="e">
        <f t="shared" si="1"/>
        <v>#DIV/0!</v>
      </c>
    </row>
    <row r="10" spans="1:7" x14ac:dyDescent="0.25">
      <c r="A10" s="13" t="s">
        <v>131</v>
      </c>
      <c r="B10" s="15">
        <v>7.3749999999999996E-2</v>
      </c>
      <c r="C10" s="15">
        <v>8.2314814814814813E-2</v>
      </c>
      <c r="D10" s="15">
        <f t="shared" si="0"/>
        <v>8.5648148148148168E-3</v>
      </c>
      <c r="E10" s="13">
        <v>740</v>
      </c>
      <c r="F10" s="13">
        <f t="shared" si="1"/>
        <v>0.40540540540540543</v>
      </c>
      <c r="G10" s="7">
        <f>F10</f>
        <v>0.40540540540540543</v>
      </c>
    </row>
    <row r="11" spans="1:7" x14ac:dyDescent="0.25">
      <c r="A11" s="13" t="s">
        <v>131</v>
      </c>
      <c r="B11" s="15">
        <v>8.262731481481482E-2</v>
      </c>
      <c r="C11" s="15">
        <v>8.5277777777777786E-2</v>
      </c>
      <c r="D11" s="15">
        <f t="shared" si="0"/>
        <v>2.6504629629629656E-3</v>
      </c>
      <c r="E11" s="13">
        <v>229</v>
      </c>
      <c r="F11" s="13">
        <f t="shared" si="1"/>
        <v>1.3100436681222707</v>
      </c>
      <c r="G11" s="7">
        <f>F11</f>
        <v>1.3100436681222707</v>
      </c>
    </row>
    <row r="12" spans="1:7" x14ac:dyDescent="0.25">
      <c r="A12" s="13" t="s">
        <v>131</v>
      </c>
      <c r="B12" s="15">
        <v>9.1157407407407409E-2</v>
      </c>
      <c r="C12" s="15">
        <v>9.2430555555555557E-2</v>
      </c>
      <c r="D12" s="15">
        <f t="shared" si="0"/>
        <v>1.2731481481481483E-3</v>
      </c>
      <c r="E12" s="13">
        <v>110</v>
      </c>
      <c r="F12" s="13">
        <f t="shared" si="1"/>
        <v>2.7272727272727271</v>
      </c>
      <c r="G12" s="7">
        <f>F12</f>
        <v>2.7272727272727271</v>
      </c>
    </row>
    <row r="13" spans="1:7" x14ac:dyDescent="0.25">
      <c r="A13" s="13" t="s">
        <v>131</v>
      </c>
      <c r="B13" s="15">
        <v>9.8368055555555556E-2</v>
      </c>
      <c r="C13" s="15">
        <v>9.9953703703703711E-2</v>
      </c>
      <c r="D13" s="15">
        <f t="shared" si="0"/>
        <v>1.5856481481481555E-3</v>
      </c>
      <c r="E13" s="13">
        <v>137</v>
      </c>
      <c r="F13" s="13">
        <f t="shared" si="1"/>
        <v>2.1897810218978102</v>
      </c>
      <c r="G13" s="7">
        <f>F13</f>
        <v>2.1897810218978102</v>
      </c>
    </row>
    <row r="14" spans="1:7" x14ac:dyDescent="0.25">
      <c r="A14" s="13" t="s">
        <v>131</v>
      </c>
      <c r="B14" s="15">
        <v>0.11208333333333333</v>
      </c>
      <c r="C14" s="15">
        <v>0.11292824074074075</v>
      </c>
      <c r="D14" s="15">
        <f t="shared" si="0"/>
        <v>8.4490740740741921E-4</v>
      </c>
      <c r="E14" s="13">
        <v>73</v>
      </c>
      <c r="F14" s="13">
        <f t="shared" si="1"/>
        <v>4.1095890410958908</v>
      </c>
      <c r="G14" s="7">
        <f>F14</f>
        <v>4.1095890410958908</v>
      </c>
    </row>
    <row r="15" spans="1:7" x14ac:dyDescent="0.25">
      <c r="A15" s="7" t="s">
        <v>129</v>
      </c>
      <c r="B15" s="8">
        <v>0.11403935185185186</v>
      </c>
      <c r="D15" s="8">
        <f t="shared" si="0"/>
        <v>-0.11403935185185186</v>
      </c>
      <c r="F15" s="7" t="e">
        <f t="shared" si="1"/>
        <v>#DIV/0!</v>
      </c>
    </row>
    <row r="16" spans="1:7" x14ac:dyDescent="0.25">
      <c r="A16" s="13" t="s">
        <v>151</v>
      </c>
      <c r="B16" s="15">
        <v>0.1095949074074074</v>
      </c>
      <c r="C16" s="15">
        <v>0.11273148148148149</v>
      </c>
      <c r="D16" s="15">
        <f t="shared" si="0"/>
        <v>3.1365740740740833E-3</v>
      </c>
      <c r="E16" s="13">
        <v>271</v>
      </c>
      <c r="F16" s="13">
        <f t="shared" si="1"/>
        <v>1.1070110701107012</v>
      </c>
      <c r="G16" s="7">
        <f>F16</f>
        <v>1.1070110701107012</v>
      </c>
    </row>
    <row r="17" spans="1:7" x14ac:dyDescent="0.25">
      <c r="A17" s="7" t="s">
        <v>153</v>
      </c>
      <c r="B17" s="8">
        <v>0.11037037037037038</v>
      </c>
      <c r="D17" s="8">
        <f t="shared" si="0"/>
        <v>-0.11037037037037038</v>
      </c>
      <c r="F17" s="7" t="e">
        <f t="shared" si="1"/>
        <v>#DIV/0!</v>
      </c>
    </row>
    <row r="18" spans="1:7" x14ac:dyDescent="0.25">
      <c r="A18" s="7" t="s">
        <v>128</v>
      </c>
      <c r="B18" s="8">
        <v>0.10104166666666665</v>
      </c>
      <c r="D18" s="8">
        <f t="shared" si="0"/>
        <v>-0.10104166666666665</v>
      </c>
      <c r="F18" s="7" t="e">
        <f t="shared" si="1"/>
        <v>#DIV/0!</v>
      </c>
    </row>
    <row r="19" spans="1:7" x14ac:dyDescent="0.25">
      <c r="A19" s="7" t="s">
        <v>128</v>
      </c>
      <c r="B19" s="8">
        <v>0.11665509259259259</v>
      </c>
      <c r="D19" s="8">
        <f t="shared" si="0"/>
        <v>-0.11665509259259259</v>
      </c>
      <c r="F19" s="7" t="e">
        <f t="shared" si="1"/>
        <v>#DIV/0!</v>
      </c>
    </row>
    <row r="20" spans="1:7" x14ac:dyDescent="0.25">
      <c r="A20" s="7" t="s">
        <v>201</v>
      </c>
      <c r="B20" s="8">
        <v>7.1921296296296303E-2</v>
      </c>
      <c r="D20" s="8">
        <f t="shared" si="0"/>
        <v>-7.1921296296296303E-2</v>
      </c>
      <c r="F20" s="7" t="e">
        <f t="shared" si="1"/>
        <v>#DIV/0!</v>
      </c>
    </row>
    <row r="21" spans="1:7" x14ac:dyDescent="0.25">
      <c r="A21" s="13" t="s">
        <v>201</v>
      </c>
      <c r="B21" s="15">
        <v>7.4733796296296298E-2</v>
      </c>
      <c r="C21" s="15">
        <v>7.7245370370370367E-2</v>
      </c>
      <c r="D21" s="15">
        <f t="shared" si="0"/>
        <v>2.5115740740740689E-3</v>
      </c>
      <c r="E21" s="13">
        <v>217</v>
      </c>
      <c r="F21" s="13">
        <f t="shared" si="1"/>
        <v>1.3824884792626728</v>
      </c>
      <c r="G21" s="7" t="s">
        <v>110</v>
      </c>
    </row>
    <row r="22" spans="1:7" x14ac:dyDescent="0.25">
      <c r="A22" s="13" t="s">
        <v>201</v>
      </c>
      <c r="B22" s="15">
        <v>8.2129629629629622E-2</v>
      </c>
      <c r="C22" s="15">
        <v>8.3599537037037042E-2</v>
      </c>
      <c r="D22" s="15">
        <f t="shared" si="0"/>
        <v>1.4699074074074198E-3</v>
      </c>
      <c r="E22" s="13">
        <v>127</v>
      </c>
      <c r="F22" s="13">
        <f t="shared" si="1"/>
        <v>2.3622047244094486</v>
      </c>
      <c r="G22" s="7" t="s">
        <v>110</v>
      </c>
    </row>
    <row r="23" spans="1:7" x14ac:dyDescent="0.25">
      <c r="A23" s="13" t="s">
        <v>201</v>
      </c>
      <c r="B23" s="15">
        <v>9.0833333333333335E-2</v>
      </c>
      <c r="C23" s="15">
        <v>9.2083333333333336E-2</v>
      </c>
      <c r="D23" s="15">
        <f t="shared" si="0"/>
        <v>1.2500000000000011E-3</v>
      </c>
      <c r="E23" s="13">
        <v>108</v>
      </c>
      <c r="F23" s="13">
        <f t="shared" si="1"/>
        <v>2.7777777777777777</v>
      </c>
      <c r="G23" s="7" t="s">
        <v>110</v>
      </c>
    </row>
    <row r="24" spans="1:7" x14ac:dyDescent="0.25">
      <c r="A24" s="13" t="s">
        <v>201</v>
      </c>
      <c r="B24" s="15">
        <v>0.10327546296296297</v>
      </c>
      <c r="C24" s="15">
        <v>0.10401620370370369</v>
      </c>
      <c r="D24" s="15">
        <f t="shared" si="0"/>
        <v>7.4074074074072238E-4</v>
      </c>
      <c r="E24" s="13">
        <v>64</v>
      </c>
      <c r="F24" s="13">
        <f t="shared" si="1"/>
        <v>4.6875</v>
      </c>
      <c r="G24" s="7" t="s">
        <v>110</v>
      </c>
    </row>
    <row r="25" spans="1:7" x14ac:dyDescent="0.25">
      <c r="A25" s="13" t="s">
        <v>201</v>
      </c>
      <c r="B25" s="15">
        <v>0.11215277777777777</v>
      </c>
      <c r="C25" s="15">
        <v>0.11275462962962964</v>
      </c>
      <c r="D25" s="15">
        <f t="shared" si="0"/>
        <v>6.0185185185186729E-4</v>
      </c>
      <c r="E25" s="13">
        <v>52</v>
      </c>
      <c r="F25" s="13">
        <f t="shared" si="1"/>
        <v>5.7692307692307692</v>
      </c>
      <c r="G25" s="7">
        <f>AVERAGE(F21:F25)</f>
        <v>3.3958403501361341</v>
      </c>
    </row>
    <row r="26" spans="1:7" x14ac:dyDescent="0.25">
      <c r="A26" s="7" t="s">
        <v>126</v>
      </c>
      <c r="B26" s="8">
        <v>5.063657407407407E-2</v>
      </c>
      <c r="D26" s="8">
        <f t="shared" si="0"/>
        <v>-5.063657407407407E-2</v>
      </c>
      <c r="F26" s="7" t="e">
        <f t="shared" si="1"/>
        <v>#DIV/0!</v>
      </c>
    </row>
    <row r="27" spans="1:7" x14ac:dyDescent="0.25">
      <c r="A27" s="7" t="s">
        <v>126</v>
      </c>
      <c r="B27" s="8">
        <v>6.177083333333333E-2</v>
      </c>
      <c r="D27" s="8">
        <f t="shared" si="0"/>
        <v>-6.177083333333333E-2</v>
      </c>
      <c r="F27" s="7" t="e">
        <f t="shared" si="1"/>
        <v>#DIV/0!</v>
      </c>
    </row>
    <row r="28" spans="1:7" x14ac:dyDescent="0.25">
      <c r="A28" s="13" t="s">
        <v>126</v>
      </c>
      <c r="B28" s="15">
        <v>7.1458333333333332E-2</v>
      </c>
      <c r="C28" s="15">
        <v>7.2418981481481473E-2</v>
      </c>
      <c r="D28" s="15">
        <f t="shared" si="0"/>
        <v>9.6064814814814103E-4</v>
      </c>
      <c r="E28" s="13">
        <v>83</v>
      </c>
      <c r="F28" s="13">
        <f t="shared" si="1"/>
        <v>3.6144578313253013</v>
      </c>
      <c r="G28" s="7">
        <f>F28</f>
        <v>3.6144578313253013</v>
      </c>
    </row>
    <row r="29" spans="1:7" x14ac:dyDescent="0.25">
      <c r="A29" s="13" t="s">
        <v>126</v>
      </c>
      <c r="B29" s="15">
        <v>7.7037037037037029E-2</v>
      </c>
      <c r="C29" s="15">
        <v>8.0023148148148149E-2</v>
      </c>
      <c r="D29" s="15">
        <f t="shared" si="0"/>
        <v>2.9861111111111199E-3</v>
      </c>
      <c r="E29" s="13">
        <v>258</v>
      </c>
      <c r="F29" s="13">
        <f t="shared" si="1"/>
        <v>1.1627906976744187</v>
      </c>
      <c r="G29" s="7">
        <f>F29</f>
        <v>1.1627906976744187</v>
      </c>
    </row>
    <row r="30" spans="1:7" x14ac:dyDescent="0.25">
      <c r="A30" s="7" t="s">
        <v>126</v>
      </c>
      <c r="B30" s="8">
        <v>8.1701388888888893E-2</v>
      </c>
      <c r="D30" s="8">
        <f t="shared" si="0"/>
        <v>-8.1701388888888893E-2</v>
      </c>
      <c r="F30" s="7" t="e">
        <f t="shared" si="1"/>
        <v>#DIV/0!</v>
      </c>
    </row>
    <row r="31" spans="1:7" x14ac:dyDescent="0.25">
      <c r="A31" s="7" t="s">
        <v>126</v>
      </c>
      <c r="B31" s="8">
        <v>9.6111111111111105E-2</v>
      </c>
      <c r="D31" s="8">
        <f t="shared" si="0"/>
        <v>-9.6111111111111105E-2</v>
      </c>
      <c r="F31" s="7" t="e">
        <f t="shared" si="1"/>
        <v>#DIV/0!</v>
      </c>
    </row>
    <row r="32" spans="1:7" x14ac:dyDescent="0.25">
      <c r="A32" s="7" t="s">
        <v>126</v>
      </c>
      <c r="B32" s="8">
        <v>0.10276620370370371</v>
      </c>
      <c r="C32" s="8"/>
      <c r="D32" s="8">
        <f t="shared" si="0"/>
        <v>-0.10276620370370371</v>
      </c>
      <c r="F32" s="7" t="e">
        <f t="shared" si="1"/>
        <v>#DIV/0!</v>
      </c>
    </row>
    <row r="33" spans="1:7" x14ac:dyDescent="0.25">
      <c r="A33" s="13" t="s">
        <v>126</v>
      </c>
      <c r="B33" s="15">
        <v>0.10541666666666667</v>
      </c>
      <c r="C33" s="15">
        <v>0.10607638888888889</v>
      </c>
      <c r="D33" s="15">
        <f t="shared" si="0"/>
        <v>6.5972222222221433E-4</v>
      </c>
      <c r="E33" s="13">
        <v>57</v>
      </c>
      <c r="F33" s="13">
        <f t="shared" si="1"/>
        <v>5.2631578947368425</v>
      </c>
      <c r="G33" s="7">
        <f>F33</f>
        <v>5.2631578947368425</v>
      </c>
    </row>
    <row r="34" spans="1:7" x14ac:dyDescent="0.25">
      <c r="A34" s="7" t="s">
        <v>126</v>
      </c>
      <c r="B34" s="8">
        <v>0.10873842592592593</v>
      </c>
      <c r="D34" s="8">
        <f t="shared" ref="D34:D65" si="2">C34-B34</f>
        <v>-0.10873842592592593</v>
      </c>
      <c r="F34" s="7" t="e">
        <f t="shared" ref="F34:F65" si="3">300/E34</f>
        <v>#DIV/0!</v>
      </c>
    </row>
    <row r="35" spans="1:7" x14ac:dyDescent="0.25">
      <c r="A35" s="13" t="s">
        <v>126</v>
      </c>
      <c r="B35" s="15">
        <v>0.11131944444444446</v>
      </c>
      <c r="C35" s="15">
        <v>0.11575231481481481</v>
      </c>
      <c r="D35" s="15">
        <f t="shared" si="2"/>
        <v>4.4328703703703509E-3</v>
      </c>
      <c r="E35" s="13">
        <v>383</v>
      </c>
      <c r="F35" s="13">
        <f t="shared" si="3"/>
        <v>0.78328981723237601</v>
      </c>
      <c r="G35" s="7">
        <f>F35</f>
        <v>0.78328981723237601</v>
      </c>
    </row>
    <row r="36" spans="1:7" x14ac:dyDescent="0.25">
      <c r="A36" s="7" t="s">
        <v>124</v>
      </c>
      <c r="B36" s="8">
        <v>8.7592592592592597E-2</v>
      </c>
      <c r="D36" s="8">
        <f t="shared" si="2"/>
        <v>-8.7592592592592597E-2</v>
      </c>
      <c r="F36" s="7" t="e">
        <f t="shared" si="3"/>
        <v>#DIV/0!</v>
      </c>
    </row>
    <row r="37" spans="1:7" x14ac:dyDescent="0.25">
      <c r="A37" s="7" t="s">
        <v>124</v>
      </c>
      <c r="B37" s="8">
        <v>0.11723379629629631</v>
      </c>
      <c r="D37" s="8">
        <f t="shared" si="2"/>
        <v>-0.11723379629629631</v>
      </c>
      <c r="F37" s="7" t="e">
        <f t="shared" si="3"/>
        <v>#DIV/0!</v>
      </c>
    </row>
    <row r="38" spans="1:7" x14ac:dyDescent="0.25">
      <c r="A38" s="7" t="s">
        <v>207</v>
      </c>
      <c r="B38" s="8">
        <v>0.10693287037037037</v>
      </c>
      <c r="D38" s="8">
        <f t="shared" si="2"/>
        <v>-0.10693287037037037</v>
      </c>
      <c r="F38" s="7" t="e">
        <f t="shared" si="3"/>
        <v>#DIV/0!</v>
      </c>
    </row>
    <row r="39" spans="1:7" x14ac:dyDescent="0.25">
      <c r="A39" s="7" t="s">
        <v>172</v>
      </c>
      <c r="B39" s="8">
        <v>8.4490740740740741E-2</v>
      </c>
      <c r="D39" s="8">
        <f t="shared" si="2"/>
        <v>-8.4490740740740741E-2</v>
      </c>
      <c r="F39" s="7" t="e">
        <f t="shared" si="3"/>
        <v>#DIV/0!</v>
      </c>
    </row>
    <row r="40" spans="1:7" x14ac:dyDescent="0.25">
      <c r="A40" s="13" t="s">
        <v>172</v>
      </c>
      <c r="B40" s="15">
        <v>9.5706018518518524E-2</v>
      </c>
      <c r="C40" s="15">
        <v>9.6944444444444444E-2</v>
      </c>
      <c r="D40" s="15">
        <f t="shared" si="2"/>
        <v>1.2384259259259206E-3</v>
      </c>
      <c r="E40" s="13">
        <v>107</v>
      </c>
      <c r="F40" s="13">
        <f t="shared" si="3"/>
        <v>2.8037383177570092</v>
      </c>
      <c r="G40" s="7">
        <f>F40</f>
        <v>2.8037383177570092</v>
      </c>
    </row>
    <row r="41" spans="1:7" x14ac:dyDescent="0.25">
      <c r="A41" s="13" t="s">
        <v>200</v>
      </c>
      <c r="B41" s="15">
        <v>8.172453703703704E-2</v>
      </c>
      <c r="C41" s="15">
        <v>8.3125000000000004E-2</v>
      </c>
      <c r="D41" s="15">
        <f t="shared" si="2"/>
        <v>1.4004629629629645E-3</v>
      </c>
      <c r="E41" s="13">
        <v>121</v>
      </c>
      <c r="F41" s="13">
        <f t="shared" si="3"/>
        <v>2.4793388429752068</v>
      </c>
      <c r="G41" s="7" t="s">
        <v>110</v>
      </c>
    </row>
    <row r="42" spans="1:7" x14ac:dyDescent="0.25">
      <c r="A42" s="13" t="s">
        <v>200</v>
      </c>
      <c r="B42" s="15">
        <v>9.7418981481481481E-2</v>
      </c>
      <c r="C42" s="15">
        <v>9.8449074074074064E-2</v>
      </c>
      <c r="D42" s="15">
        <f t="shared" si="2"/>
        <v>1.0300925925925825E-3</v>
      </c>
      <c r="E42" s="13">
        <v>149</v>
      </c>
      <c r="F42" s="13">
        <f t="shared" si="3"/>
        <v>2.0134228187919465</v>
      </c>
      <c r="G42" s="7" t="s">
        <v>110</v>
      </c>
    </row>
    <row r="43" spans="1:7" x14ac:dyDescent="0.25">
      <c r="A43" s="13" t="s">
        <v>200</v>
      </c>
      <c r="B43" s="15">
        <v>0.10303240740740742</v>
      </c>
      <c r="C43" s="15">
        <v>0.10377314814814814</v>
      </c>
      <c r="D43" s="15">
        <f t="shared" si="2"/>
        <v>7.4074074074072238E-4</v>
      </c>
      <c r="E43" s="13">
        <v>64</v>
      </c>
      <c r="F43" s="13">
        <f t="shared" si="3"/>
        <v>4.6875</v>
      </c>
      <c r="G43" s="7" t="s">
        <v>110</v>
      </c>
    </row>
    <row r="44" spans="1:7" x14ac:dyDescent="0.25">
      <c r="A44" s="13" t="s">
        <v>200</v>
      </c>
      <c r="B44" s="15">
        <v>0.10886574074074074</v>
      </c>
      <c r="C44" s="15">
        <v>0.109375</v>
      </c>
      <c r="D44" s="15">
        <f t="shared" si="2"/>
        <v>5.0925925925926485E-4</v>
      </c>
      <c r="E44" s="13">
        <v>44</v>
      </c>
      <c r="F44" s="13">
        <f t="shared" si="3"/>
        <v>6.8181818181818183</v>
      </c>
      <c r="G44" s="7">
        <f>AVERAGE(F41:F44)</f>
        <v>3.9996108699872428</v>
      </c>
    </row>
    <row r="45" spans="1:7" x14ac:dyDescent="0.25">
      <c r="A45" s="7" t="s">
        <v>200</v>
      </c>
      <c r="B45" s="8">
        <v>0.11569444444444445</v>
      </c>
      <c r="D45" s="8">
        <f t="shared" si="2"/>
        <v>-0.11569444444444445</v>
      </c>
      <c r="F45" s="7" t="e">
        <f t="shared" si="3"/>
        <v>#DIV/0!</v>
      </c>
    </row>
    <row r="46" spans="1:7" x14ac:dyDescent="0.25">
      <c r="A46" s="7" t="s">
        <v>122</v>
      </c>
      <c r="B46" s="8">
        <v>6.322916666666667E-2</v>
      </c>
      <c r="D46" s="8">
        <f t="shared" si="2"/>
        <v>-6.322916666666667E-2</v>
      </c>
      <c r="F46" s="7" t="e">
        <f t="shared" si="3"/>
        <v>#DIV/0!</v>
      </c>
    </row>
    <row r="47" spans="1:7" x14ac:dyDescent="0.25">
      <c r="A47" s="13" t="s">
        <v>122</v>
      </c>
      <c r="B47" s="15">
        <v>7.2418981481481473E-2</v>
      </c>
      <c r="C47" s="15">
        <v>7.3865740740740746E-2</v>
      </c>
      <c r="D47" s="15">
        <f t="shared" si="2"/>
        <v>1.4467592592592726E-3</v>
      </c>
      <c r="E47" s="13">
        <v>125</v>
      </c>
      <c r="F47" s="13">
        <f t="shared" si="3"/>
        <v>2.4</v>
      </c>
      <c r="G47" s="7" t="s">
        <v>110</v>
      </c>
    </row>
    <row r="48" spans="1:7" x14ac:dyDescent="0.25">
      <c r="A48" s="13" t="s">
        <v>122</v>
      </c>
      <c r="B48" s="15">
        <v>8.7581018518518516E-2</v>
      </c>
      <c r="C48" s="15">
        <v>9.0381944444444431E-2</v>
      </c>
      <c r="D48" s="15">
        <f t="shared" si="2"/>
        <v>2.800925925925915E-3</v>
      </c>
      <c r="E48" s="13">
        <v>242</v>
      </c>
      <c r="F48" s="13">
        <f t="shared" si="3"/>
        <v>1.2396694214876034</v>
      </c>
      <c r="G48" s="7" t="s">
        <v>110</v>
      </c>
    </row>
    <row r="49" spans="1:7" x14ac:dyDescent="0.25">
      <c r="A49" s="13" t="s">
        <v>122</v>
      </c>
      <c r="B49" s="15">
        <v>0.10175925925925926</v>
      </c>
      <c r="C49" s="15">
        <v>0.10349537037037038</v>
      </c>
      <c r="D49" s="15">
        <f t="shared" si="2"/>
        <v>1.7361111111111188E-3</v>
      </c>
      <c r="E49" s="13">
        <v>150</v>
      </c>
      <c r="F49" s="13">
        <f t="shared" si="3"/>
        <v>2</v>
      </c>
      <c r="G49" s="7">
        <f>AVERAGE(F47:F49)</f>
        <v>1.8798898071625345</v>
      </c>
    </row>
    <row r="50" spans="1:7" x14ac:dyDescent="0.25">
      <c r="A50" s="13" t="s">
        <v>142</v>
      </c>
      <c r="B50" s="15">
        <v>4.1550925925925929E-2</v>
      </c>
      <c r="C50" s="15">
        <v>4.8958333333333333E-2</v>
      </c>
      <c r="D50" s="15">
        <f t="shared" si="2"/>
        <v>7.4074074074074042E-3</v>
      </c>
      <c r="E50" s="13">
        <v>640</v>
      </c>
      <c r="F50" s="13">
        <f t="shared" si="3"/>
        <v>0.46875</v>
      </c>
      <c r="G50" s="7" t="s">
        <v>110</v>
      </c>
    </row>
    <row r="51" spans="1:7" x14ac:dyDescent="0.25">
      <c r="A51" s="7" t="s">
        <v>142</v>
      </c>
      <c r="B51" s="8">
        <v>4.9513888888888892E-2</v>
      </c>
      <c r="D51" s="8">
        <f t="shared" si="2"/>
        <v>-4.9513888888888892E-2</v>
      </c>
      <c r="F51" s="7" t="e">
        <f t="shared" si="3"/>
        <v>#DIV/0!</v>
      </c>
    </row>
    <row r="52" spans="1:7" x14ac:dyDescent="0.25">
      <c r="A52" s="7" t="s">
        <v>142</v>
      </c>
      <c r="B52" s="8">
        <v>5.7731481481481474E-2</v>
      </c>
      <c r="D52" s="8">
        <f t="shared" si="2"/>
        <v>-5.7731481481481474E-2</v>
      </c>
      <c r="F52" s="7" t="e">
        <f t="shared" si="3"/>
        <v>#DIV/0!</v>
      </c>
    </row>
    <row r="53" spans="1:7" x14ac:dyDescent="0.25">
      <c r="A53" s="13" t="s">
        <v>142</v>
      </c>
      <c r="B53" s="15">
        <v>6.3194444444444442E-2</v>
      </c>
      <c r="C53" s="15">
        <v>6.5312499999999996E-2</v>
      </c>
      <c r="D53" s="15">
        <f t="shared" si="2"/>
        <v>2.1180555555555536E-3</v>
      </c>
      <c r="E53" s="13">
        <v>183</v>
      </c>
      <c r="F53" s="13">
        <f t="shared" si="3"/>
        <v>1.639344262295082</v>
      </c>
      <c r="G53" s="7" t="s">
        <v>110</v>
      </c>
    </row>
    <row r="54" spans="1:7" x14ac:dyDescent="0.25">
      <c r="A54" s="13" t="s">
        <v>142</v>
      </c>
      <c r="B54" s="15">
        <v>7.1932870370370369E-2</v>
      </c>
      <c r="C54" s="15">
        <v>7.2847222222222216E-2</v>
      </c>
      <c r="D54" s="15">
        <f t="shared" si="2"/>
        <v>9.1435185185184675E-4</v>
      </c>
      <c r="E54" s="13">
        <v>79</v>
      </c>
      <c r="F54" s="13">
        <f t="shared" si="3"/>
        <v>3.7974683544303796</v>
      </c>
      <c r="G54" s="7" t="s">
        <v>110</v>
      </c>
    </row>
    <row r="55" spans="1:7" x14ac:dyDescent="0.25">
      <c r="A55" s="7" t="s">
        <v>142</v>
      </c>
      <c r="B55" s="8">
        <v>7.8703703703703706E-2</v>
      </c>
      <c r="D55" s="8">
        <f t="shared" si="2"/>
        <v>-7.8703703703703706E-2</v>
      </c>
      <c r="F55" s="7" t="e">
        <f t="shared" si="3"/>
        <v>#DIV/0!</v>
      </c>
    </row>
    <row r="56" spans="1:7" x14ac:dyDescent="0.25">
      <c r="A56" s="7" t="s">
        <v>142</v>
      </c>
      <c r="B56" s="8">
        <v>8.1666666666666665E-2</v>
      </c>
      <c r="D56" s="8">
        <f t="shared" si="2"/>
        <v>-8.1666666666666665E-2</v>
      </c>
      <c r="F56" s="7" t="e">
        <f t="shared" si="3"/>
        <v>#DIV/0!</v>
      </c>
    </row>
    <row r="57" spans="1:7" x14ac:dyDescent="0.25">
      <c r="A57" s="7" t="s">
        <v>142</v>
      </c>
      <c r="B57" s="8">
        <v>8.8333333333333333E-2</v>
      </c>
      <c r="D57" s="8">
        <f t="shared" si="2"/>
        <v>-8.8333333333333333E-2</v>
      </c>
      <c r="F57" s="7" t="e">
        <f t="shared" si="3"/>
        <v>#DIV/0!</v>
      </c>
    </row>
    <row r="58" spans="1:7" x14ac:dyDescent="0.25">
      <c r="A58" s="13" t="s">
        <v>142</v>
      </c>
      <c r="B58" s="15">
        <v>0.1113425925925926</v>
      </c>
      <c r="C58" s="15">
        <v>0.11570601851851851</v>
      </c>
      <c r="D58" s="15">
        <f t="shared" si="2"/>
        <v>4.3634259259259095E-3</v>
      </c>
      <c r="E58" s="13">
        <v>377</v>
      </c>
      <c r="F58" s="13">
        <f t="shared" si="3"/>
        <v>0.79575596816976124</v>
      </c>
      <c r="G58" s="7">
        <f>AVERAGE(F53,F54,F58)</f>
        <v>2.0775228616317407</v>
      </c>
    </row>
    <row r="59" spans="1:7" x14ac:dyDescent="0.25">
      <c r="A59" s="13" t="s">
        <v>189</v>
      </c>
      <c r="B59" s="15">
        <v>0.10366898148148147</v>
      </c>
      <c r="C59" s="15">
        <v>0.10828703703703703</v>
      </c>
      <c r="D59" s="15">
        <f t="shared" si="2"/>
        <v>4.6180555555555558E-3</v>
      </c>
      <c r="E59" s="13">
        <v>399</v>
      </c>
      <c r="F59" s="13">
        <f t="shared" si="3"/>
        <v>0.75187969924812026</v>
      </c>
      <c r="G59" s="7" t="s">
        <v>110</v>
      </c>
    </row>
    <row r="60" spans="1:7" x14ac:dyDescent="0.25">
      <c r="A60" s="13" t="s">
        <v>189</v>
      </c>
      <c r="B60" s="15">
        <v>0.11570601851851851</v>
      </c>
      <c r="C60" s="15">
        <v>0.1165625</v>
      </c>
      <c r="D60" s="15">
        <f t="shared" si="2"/>
        <v>8.5648148148148584E-4</v>
      </c>
      <c r="E60" s="13">
        <v>74</v>
      </c>
      <c r="F60" s="13">
        <f t="shared" si="3"/>
        <v>4.0540540540540544</v>
      </c>
      <c r="G60" s="7">
        <f>AVERAGE(F59:F60)</f>
        <v>2.4029668766510874</v>
      </c>
    </row>
    <row r="61" spans="1:7" x14ac:dyDescent="0.25">
      <c r="A61" s="7" t="s">
        <v>182</v>
      </c>
      <c r="B61" s="8">
        <v>0.11403935185185186</v>
      </c>
      <c r="D61" s="8">
        <f t="shared" si="2"/>
        <v>-0.11403935185185186</v>
      </c>
      <c r="F61" s="7" t="e">
        <f t="shared" si="3"/>
        <v>#DIV/0!</v>
      </c>
    </row>
    <row r="62" spans="1:7" x14ac:dyDescent="0.25">
      <c r="A62" s="7" t="s">
        <v>206</v>
      </c>
      <c r="B62" s="8">
        <v>0.11627314814814815</v>
      </c>
      <c r="D62" s="8">
        <f t="shared" si="2"/>
        <v>-0.11627314814814815</v>
      </c>
      <c r="F62" s="7" t="e">
        <f t="shared" si="3"/>
        <v>#DIV/0!</v>
      </c>
    </row>
    <row r="63" spans="1:7" x14ac:dyDescent="0.25">
      <c r="A63" s="7" t="s">
        <v>205</v>
      </c>
      <c r="B63" s="8">
        <v>8.8356481481481494E-2</v>
      </c>
      <c r="D63" s="8">
        <f t="shared" si="2"/>
        <v>-8.8356481481481494E-2</v>
      </c>
      <c r="F63" s="7" t="e">
        <f t="shared" si="3"/>
        <v>#DIV/0!</v>
      </c>
    </row>
    <row r="64" spans="1:7" x14ac:dyDescent="0.25">
      <c r="A64" s="13" t="s">
        <v>113</v>
      </c>
      <c r="B64" s="15">
        <v>0.10922453703703704</v>
      </c>
      <c r="C64" s="15">
        <v>0.11357638888888888</v>
      </c>
      <c r="D64" s="15">
        <f t="shared" si="2"/>
        <v>4.3518518518518429E-3</v>
      </c>
      <c r="E64" s="13">
        <v>376</v>
      </c>
      <c r="F64" s="13">
        <f t="shared" si="3"/>
        <v>0.7978723404255319</v>
      </c>
      <c r="G64" s="7">
        <f>F64</f>
        <v>0.7978723404255319</v>
      </c>
    </row>
    <row r="65" spans="1:7" x14ac:dyDescent="0.25">
      <c r="A65" s="13" t="s">
        <v>195</v>
      </c>
      <c r="B65" s="15">
        <v>9.6250000000000002E-2</v>
      </c>
      <c r="C65" s="15">
        <v>0.10056712962962962</v>
      </c>
      <c r="D65" s="15">
        <f t="shared" si="2"/>
        <v>4.3171296296296152E-3</v>
      </c>
      <c r="E65" s="13">
        <v>373</v>
      </c>
      <c r="F65" s="13">
        <f t="shared" si="3"/>
        <v>0.80428954423592491</v>
      </c>
      <c r="G65" s="7" t="s">
        <v>110</v>
      </c>
    </row>
    <row r="66" spans="1:7" x14ac:dyDescent="0.25">
      <c r="A66" s="13" t="s">
        <v>195</v>
      </c>
      <c r="B66" s="15">
        <v>0.10421296296296297</v>
      </c>
      <c r="C66" s="15">
        <v>0.105</v>
      </c>
      <c r="D66" s="15">
        <f t="shared" ref="D66" si="4">C66-B66</f>
        <v>7.8703703703703054E-4</v>
      </c>
      <c r="E66" s="13">
        <v>68</v>
      </c>
      <c r="F66" s="13">
        <f t="shared" ref="F66" si="5">300/E66</f>
        <v>4.4117647058823533</v>
      </c>
      <c r="G66" s="7">
        <f>AVERAGE(F65:F66)</f>
        <v>2.6080271250591389</v>
      </c>
    </row>
    <row r="67" spans="1:7" x14ac:dyDescent="0.25">
      <c r="D67" s="8"/>
    </row>
    <row r="68" spans="1:7" x14ac:dyDescent="0.25">
      <c r="D68" s="8"/>
    </row>
    <row r="69" spans="1:7" x14ac:dyDescent="0.25">
      <c r="D69" s="8"/>
    </row>
    <row r="70" spans="1:7" x14ac:dyDescent="0.25">
      <c r="D70" s="8"/>
      <c r="G70" s="7">
        <f>AVERAGE(G3,G7,G10,G11,G12,G13,G14,G16,G25,G28,G29,G33,G35,G40,G44,G49,G58,G60,G64,G66)</f>
        <v>2.2800686315318512</v>
      </c>
    </row>
    <row r="71" spans="1:7" x14ac:dyDescent="0.25">
      <c r="D71" s="8"/>
    </row>
    <row r="72" spans="1:7" x14ac:dyDescent="0.25">
      <c r="D72" s="8"/>
    </row>
    <row r="73" spans="1:7" x14ac:dyDescent="0.25">
      <c r="D73" s="8"/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5"/>
  <dimension ref="A1:P43"/>
  <sheetViews>
    <sheetView zoomScale="65" zoomScaleNormal="80" zoomScalePageLayoutView="80" workbookViewId="0">
      <selection activeCell="C21" sqref="C21"/>
    </sheetView>
  </sheetViews>
  <sheetFormatPr defaultColWidth="12.5703125" defaultRowHeight="15.75" x14ac:dyDescent="0.25"/>
  <cols>
    <col min="1" max="1" width="12.5703125" style="7"/>
    <col min="2" max="2" width="13.85546875" style="7" bestFit="1" customWidth="1"/>
    <col min="3" max="3" width="15" style="7" bestFit="1" customWidth="1"/>
    <col min="4" max="4" width="22.85546875" style="7" bestFit="1" customWidth="1"/>
    <col min="5" max="5" width="16.7109375" style="7" bestFit="1" customWidth="1"/>
    <col min="6" max="6" width="32.42578125" style="10" bestFit="1" customWidth="1"/>
    <col min="7" max="7" width="32.7109375" style="10" customWidth="1"/>
    <col min="8" max="16384" width="12.5703125" style="7"/>
  </cols>
  <sheetData>
    <row r="1" spans="1:16" x14ac:dyDescent="0.25">
      <c r="A1" s="7" t="s">
        <v>107</v>
      </c>
      <c r="B1" s="11" t="s">
        <v>106</v>
      </c>
      <c r="C1" s="11" t="s">
        <v>105</v>
      </c>
      <c r="D1" s="7" t="s">
        <v>104</v>
      </c>
      <c r="E1" s="17" t="s">
        <v>103</v>
      </c>
      <c r="F1" s="10" t="s">
        <v>102</v>
      </c>
      <c r="G1" s="10" t="s">
        <v>188</v>
      </c>
      <c r="K1" s="7" t="s">
        <v>100</v>
      </c>
    </row>
    <row r="2" spans="1:16" x14ac:dyDescent="0.25">
      <c r="A2" s="7" t="s">
        <v>213</v>
      </c>
      <c r="B2" s="8">
        <v>1.6423611111111111E-2</v>
      </c>
      <c r="D2" s="8">
        <f t="shared" ref="D2:D39" si="0">C2-B2</f>
        <v>-1.6423611111111111E-2</v>
      </c>
      <c r="F2" s="10" t="e">
        <f t="shared" ref="F2:F39" si="1">300/E2</f>
        <v>#DIV/0!</v>
      </c>
      <c r="K2" s="7" t="s">
        <v>147</v>
      </c>
      <c r="L2" s="7">
        <v>9.0277777777777787E-3</v>
      </c>
      <c r="M2" s="7">
        <v>9.6874999999999999E-3</v>
      </c>
      <c r="N2" s="7">
        <v>6.5972222222222127E-4</v>
      </c>
      <c r="O2" s="7">
        <v>57</v>
      </c>
      <c r="P2" s="7">
        <v>5.2631578947368425</v>
      </c>
    </row>
    <row r="3" spans="1:16" x14ac:dyDescent="0.25">
      <c r="A3" s="7" t="s">
        <v>213</v>
      </c>
      <c r="B3" s="8">
        <v>3.7037037037037034E-3</v>
      </c>
      <c r="D3" s="8">
        <f t="shared" si="0"/>
        <v>-3.7037037037037034E-3</v>
      </c>
      <c r="F3" s="10" t="e">
        <f t="shared" si="1"/>
        <v>#DIV/0!</v>
      </c>
      <c r="K3" s="7" t="s">
        <v>153</v>
      </c>
      <c r="L3" s="7">
        <v>8.3564814814814804E-3</v>
      </c>
      <c r="M3" s="7">
        <v>9.0277777777777787E-3</v>
      </c>
      <c r="N3" s="7">
        <v>6.7129629629629831E-4</v>
      </c>
      <c r="O3" s="7">
        <v>58</v>
      </c>
      <c r="P3" s="7">
        <v>3.4532589196731114</v>
      </c>
    </row>
    <row r="4" spans="1:16" x14ac:dyDescent="0.25">
      <c r="A4" s="7" t="s">
        <v>213</v>
      </c>
      <c r="B4" s="8">
        <v>4.6180555555555558E-3</v>
      </c>
      <c r="D4" s="8">
        <f t="shared" si="0"/>
        <v>-4.6180555555555558E-3</v>
      </c>
      <c r="F4" s="10" t="e">
        <f t="shared" si="1"/>
        <v>#DIV/0!</v>
      </c>
      <c r="K4" s="7" t="s">
        <v>97</v>
      </c>
    </row>
    <row r="5" spans="1:16" x14ac:dyDescent="0.25">
      <c r="A5" s="13" t="s">
        <v>213</v>
      </c>
      <c r="B5" s="15">
        <v>9.6759259259259264E-3</v>
      </c>
      <c r="C5" s="15">
        <v>1.019675925925926E-2</v>
      </c>
      <c r="D5" s="15">
        <f t="shared" si="0"/>
        <v>5.2083333333333322E-4</v>
      </c>
      <c r="E5" s="13">
        <v>45</v>
      </c>
      <c r="F5" s="12">
        <f t="shared" si="1"/>
        <v>6.666666666666667</v>
      </c>
      <c r="G5" s="10">
        <f>F5</f>
        <v>6.666666666666667</v>
      </c>
      <c r="K5" s="7" t="s">
        <v>110</v>
      </c>
    </row>
    <row r="6" spans="1:16" x14ac:dyDescent="0.25">
      <c r="A6" s="7" t="s">
        <v>213</v>
      </c>
      <c r="B6" s="8">
        <v>1.1122685185185185E-2</v>
      </c>
      <c r="D6" s="8">
        <f t="shared" si="0"/>
        <v>-1.1122685185185185E-2</v>
      </c>
      <c r="F6" s="10" t="e">
        <f t="shared" si="1"/>
        <v>#DIV/0!</v>
      </c>
    </row>
    <row r="7" spans="1:16" x14ac:dyDescent="0.25">
      <c r="A7" s="7" t="s">
        <v>212</v>
      </c>
      <c r="B7" s="8">
        <v>2.2789351851851852E-2</v>
      </c>
      <c r="D7" s="8">
        <f t="shared" si="0"/>
        <v>-2.2789351851851852E-2</v>
      </c>
      <c r="F7" s="10" t="e">
        <f t="shared" si="1"/>
        <v>#DIV/0!</v>
      </c>
    </row>
    <row r="8" spans="1:16" x14ac:dyDescent="0.25">
      <c r="A8" s="7" t="s">
        <v>212</v>
      </c>
      <c r="B8" s="8">
        <v>1.5787037037037037E-2</v>
      </c>
      <c r="D8" s="8">
        <f t="shared" si="0"/>
        <v>-1.5787037037037037E-2</v>
      </c>
      <c r="F8" s="10" t="e">
        <f t="shared" si="1"/>
        <v>#DIV/0!</v>
      </c>
    </row>
    <row r="9" spans="1:16" x14ac:dyDescent="0.25">
      <c r="A9" s="7" t="s">
        <v>212</v>
      </c>
      <c r="B9" s="8">
        <v>2.146990740740741E-2</v>
      </c>
      <c r="D9" s="8">
        <f t="shared" si="0"/>
        <v>-2.146990740740741E-2</v>
      </c>
      <c r="F9" s="10" t="e">
        <f t="shared" si="1"/>
        <v>#DIV/0!</v>
      </c>
    </row>
    <row r="10" spans="1:16" x14ac:dyDescent="0.25">
      <c r="A10" s="7" t="s">
        <v>212</v>
      </c>
      <c r="B10" s="8">
        <v>2.4270833333333335E-2</v>
      </c>
      <c r="D10" s="8">
        <f t="shared" si="0"/>
        <v>-2.4270833333333335E-2</v>
      </c>
      <c r="F10" s="10" t="e">
        <f t="shared" si="1"/>
        <v>#DIV/0!</v>
      </c>
    </row>
    <row r="11" spans="1:16" x14ac:dyDescent="0.25">
      <c r="A11" s="7" t="s">
        <v>212</v>
      </c>
      <c r="B11" s="8">
        <v>2.6111111111111113E-2</v>
      </c>
      <c r="C11" s="8"/>
      <c r="D11" s="8">
        <f t="shared" si="0"/>
        <v>-2.6111111111111113E-2</v>
      </c>
      <c r="F11" s="10" t="e">
        <f t="shared" si="1"/>
        <v>#DIV/0!</v>
      </c>
    </row>
    <row r="12" spans="1:16" x14ac:dyDescent="0.25">
      <c r="A12" s="7" t="s">
        <v>212</v>
      </c>
      <c r="B12" s="8">
        <v>1.0891203703703703E-2</v>
      </c>
      <c r="D12" s="8">
        <f t="shared" si="0"/>
        <v>-1.0891203703703703E-2</v>
      </c>
      <c r="F12" s="10" t="e">
        <f t="shared" si="1"/>
        <v>#DIV/0!</v>
      </c>
    </row>
    <row r="13" spans="1:16" x14ac:dyDescent="0.25">
      <c r="A13" s="7" t="s">
        <v>131</v>
      </c>
      <c r="B13" s="8">
        <v>1.9502314814814816E-2</v>
      </c>
      <c r="D13" s="8">
        <f t="shared" si="0"/>
        <v>-1.9502314814814816E-2</v>
      </c>
      <c r="F13" s="10" t="e">
        <f t="shared" si="1"/>
        <v>#DIV/0!</v>
      </c>
    </row>
    <row r="14" spans="1:16" x14ac:dyDescent="0.25">
      <c r="A14" s="7" t="s">
        <v>131</v>
      </c>
      <c r="B14" s="8">
        <v>2.3854166666666666E-2</v>
      </c>
      <c r="D14" s="8">
        <f t="shared" si="0"/>
        <v>-2.3854166666666666E-2</v>
      </c>
      <c r="F14" s="10" t="e">
        <f t="shared" si="1"/>
        <v>#DIV/0!</v>
      </c>
    </row>
    <row r="15" spans="1:16" x14ac:dyDescent="0.25">
      <c r="A15" s="7" t="s">
        <v>131</v>
      </c>
      <c r="B15" s="8">
        <v>5.8564814814814825E-3</v>
      </c>
      <c r="D15" s="8">
        <f t="shared" si="0"/>
        <v>-5.8564814814814825E-3</v>
      </c>
      <c r="F15" s="10" t="e">
        <f t="shared" si="1"/>
        <v>#DIV/0!</v>
      </c>
    </row>
    <row r="16" spans="1:16" x14ac:dyDescent="0.25">
      <c r="A16" s="7" t="s">
        <v>131</v>
      </c>
      <c r="B16" s="8">
        <v>1.1157407407407408E-2</v>
      </c>
      <c r="D16" s="8">
        <f t="shared" si="0"/>
        <v>-1.1157407407407408E-2</v>
      </c>
      <c r="F16" s="10" t="e">
        <f t="shared" si="1"/>
        <v>#DIV/0!</v>
      </c>
    </row>
    <row r="17" spans="1:12" x14ac:dyDescent="0.25">
      <c r="A17" s="7" t="s">
        <v>131</v>
      </c>
      <c r="B17" s="8">
        <v>1.1435185185185185E-2</v>
      </c>
      <c r="D17" s="8">
        <f t="shared" si="0"/>
        <v>-1.1435185185185185E-2</v>
      </c>
      <c r="F17" s="10" t="e">
        <f t="shared" si="1"/>
        <v>#DIV/0!</v>
      </c>
    </row>
    <row r="18" spans="1:12" x14ac:dyDescent="0.25">
      <c r="A18" s="7" t="s">
        <v>174</v>
      </c>
      <c r="B18" s="8">
        <v>8.2407407407407412E-3</v>
      </c>
      <c r="D18" s="8">
        <f t="shared" si="0"/>
        <v>-8.2407407407407412E-3</v>
      </c>
      <c r="F18" s="10" t="e">
        <f t="shared" si="1"/>
        <v>#DIV/0!</v>
      </c>
    </row>
    <row r="19" spans="1:12" x14ac:dyDescent="0.25">
      <c r="A19" s="7" t="s">
        <v>173</v>
      </c>
      <c r="B19" s="8">
        <v>2.0578703703703703E-2</v>
      </c>
      <c r="D19" s="8">
        <f t="shared" si="0"/>
        <v>-2.0578703703703703E-2</v>
      </c>
      <c r="F19" s="10" t="e">
        <f t="shared" si="1"/>
        <v>#DIV/0!</v>
      </c>
    </row>
    <row r="20" spans="1:12" x14ac:dyDescent="0.25">
      <c r="A20" s="7" t="s">
        <v>173</v>
      </c>
      <c r="B20" s="8">
        <v>6.3425925925925915E-3</v>
      </c>
      <c r="D20" s="8">
        <f t="shared" si="0"/>
        <v>-6.3425925925925915E-3</v>
      </c>
      <c r="F20" s="10" t="e">
        <f t="shared" si="1"/>
        <v>#DIV/0!</v>
      </c>
    </row>
    <row r="21" spans="1:12" x14ac:dyDescent="0.25">
      <c r="A21" s="7" t="s">
        <v>178</v>
      </c>
      <c r="B21" s="8">
        <v>1.726851851851852E-2</v>
      </c>
      <c r="D21" s="8">
        <f t="shared" si="0"/>
        <v>-1.726851851851852E-2</v>
      </c>
      <c r="F21" s="10" t="e">
        <f t="shared" si="1"/>
        <v>#DIV/0!</v>
      </c>
    </row>
    <row r="22" spans="1:12" x14ac:dyDescent="0.25">
      <c r="A22" s="7" t="s">
        <v>178</v>
      </c>
      <c r="B22" s="8">
        <v>1.9444444444444445E-2</v>
      </c>
      <c r="D22" s="8">
        <f t="shared" si="0"/>
        <v>-1.9444444444444445E-2</v>
      </c>
      <c r="F22" s="10" t="e">
        <f t="shared" si="1"/>
        <v>#DIV/0!</v>
      </c>
    </row>
    <row r="23" spans="1:12" x14ac:dyDescent="0.25">
      <c r="A23" s="7" t="s">
        <v>178</v>
      </c>
      <c r="B23" s="8">
        <v>2.1863425925925925E-2</v>
      </c>
      <c r="D23" s="8">
        <f t="shared" si="0"/>
        <v>-2.1863425925925925E-2</v>
      </c>
      <c r="F23" s="10" t="e">
        <f t="shared" si="1"/>
        <v>#DIV/0!</v>
      </c>
    </row>
    <row r="24" spans="1:12" x14ac:dyDescent="0.25">
      <c r="A24" s="7" t="s">
        <v>178</v>
      </c>
      <c r="B24" s="8">
        <v>3.6689814814814814E-3</v>
      </c>
      <c r="D24" s="8">
        <f t="shared" si="0"/>
        <v>-3.6689814814814814E-3</v>
      </c>
      <c r="F24" s="10" t="e">
        <f t="shared" si="1"/>
        <v>#DIV/0!</v>
      </c>
    </row>
    <row r="25" spans="1:12" x14ac:dyDescent="0.25">
      <c r="A25" s="7" t="s">
        <v>178</v>
      </c>
      <c r="B25" s="8">
        <v>5.4398148148148149E-3</v>
      </c>
      <c r="D25" s="8">
        <f t="shared" si="0"/>
        <v>-5.4398148148148149E-3</v>
      </c>
      <c r="F25" s="10" t="e">
        <f t="shared" si="1"/>
        <v>#DIV/0!</v>
      </c>
    </row>
    <row r="26" spans="1:12" x14ac:dyDescent="0.25">
      <c r="A26" s="7" t="s">
        <v>178</v>
      </c>
      <c r="B26" s="8">
        <v>8.3101851851851861E-3</v>
      </c>
      <c r="D26" s="8">
        <f t="shared" si="0"/>
        <v>-8.3101851851851861E-3</v>
      </c>
      <c r="F26" s="10" t="e">
        <f t="shared" si="1"/>
        <v>#DIV/0!</v>
      </c>
    </row>
    <row r="27" spans="1:12" x14ac:dyDescent="0.25">
      <c r="A27" s="13" t="s">
        <v>178</v>
      </c>
      <c r="B27" s="15">
        <v>1.8101851851851852E-2</v>
      </c>
      <c r="C27" s="15">
        <v>1.9178240740740742E-2</v>
      </c>
      <c r="D27" s="15">
        <f t="shared" si="0"/>
        <v>1.0763888888888906E-3</v>
      </c>
      <c r="E27" s="13">
        <v>93</v>
      </c>
      <c r="F27" s="12">
        <f t="shared" si="1"/>
        <v>3.225806451612903</v>
      </c>
      <c r="G27" s="10">
        <f>F27</f>
        <v>3.225806451612903</v>
      </c>
    </row>
    <row r="28" spans="1:12" x14ac:dyDescent="0.25">
      <c r="A28" s="7" t="s">
        <v>147</v>
      </c>
      <c r="B28" s="8">
        <v>2.6342592592592588E-2</v>
      </c>
      <c r="D28" s="8">
        <f t="shared" si="0"/>
        <v>-2.6342592592592588E-2</v>
      </c>
      <c r="F28" s="10" t="e">
        <f t="shared" si="1"/>
        <v>#DIV/0!</v>
      </c>
      <c r="L28" s="22"/>
    </row>
    <row r="29" spans="1:12" x14ac:dyDescent="0.25">
      <c r="A29" s="13" t="s">
        <v>147</v>
      </c>
      <c r="B29" s="15">
        <v>9.0277777777777787E-3</v>
      </c>
      <c r="C29" s="15">
        <v>9.6874999999999999E-3</v>
      </c>
      <c r="D29" s="15">
        <f t="shared" si="0"/>
        <v>6.5972222222222127E-4</v>
      </c>
      <c r="E29" s="13">
        <v>57</v>
      </c>
      <c r="F29" s="12">
        <f t="shared" si="1"/>
        <v>5.2631578947368425</v>
      </c>
      <c r="G29" s="10">
        <f>F29</f>
        <v>5.2631578947368425</v>
      </c>
    </row>
    <row r="30" spans="1:12" x14ac:dyDescent="0.25">
      <c r="A30" s="7" t="s">
        <v>147</v>
      </c>
      <c r="B30" s="8">
        <v>1.1851851851851851E-2</v>
      </c>
      <c r="D30" s="8">
        <f t="shared" si="0"/>
        <v>-1.1851851851851851E-2</v>
      </c>
      <c r="F30" s="10" t="e">
        <f t="shared" si="1"/>
        <v>#DIV/0!</v>
      </c>
    </row>
    <row r="31" spans="1:12" x14ac:dyDescent="0.25">
      <c r="A31" s="7" t="s">
        <v>153</v>
      </c>
      <c r="B31" s="8">
        <v>5.7870370370370376E-3</v>
      </c>
      <c r="D31" s="8">
        <f t="shared" si="0"/>
        <v>-5.7870370370370376E-3</v>
      </c>
      <c r="F31" s="10" t="e">
        <f t="shared" si="1"/>
        <v>#DIV/0!</v>
      </c>
    </row>
    <row r="32" spans="1:12" x14ac:dyDescent="0.25">
      <c r="A32" s="13" t="s">
        <v>153</v>
      </c>
      <c r="B32" s="15">
        <v>3.483796296296296E-3</v>
      </c>
      <c r="C32" s="15">
        <v>5.4861111111111117E-3</v>
      </c>
      <c r="D32" s="15">
        <f t="shared" si="0"/>
        <v>2.0023148148148157E-3</v>
      </c>
      <c r="E32" s="13">
        <v>173</v>
      </c>
      <c r="F32" s="12">
        <f t="shared" si="1"/>
        <v>1.7341040462427746</v>
      </c>
      <c r="G32" s="10" t="s">
        <v>110</v>
      </c>
    </row>
    <row r="33" spans="1:7" x14ac:dyDescent="0.25">
      <c r="A33" s="13" t="s">
        <v>153</v>
      </c>
      <c r="B33" s="15">
        <v>8.3564814814814804E-3</v>
      </c>
      <c r="C33" s="15">
        <v>9.0277777777777787E-3</v>
      </c>
      <c r="D33" s="15">
        <f t="shared" si="0"/>
        <v>6.7129629629629831E-4</v>
      </c>
      <c r="E33" s="13">
        <v>58</v>
      </c>
      <c r="F33" s="12">
        <f t="shared" si="1"/>
        <v>5.1724137931034484</v>
      </c>
      <c r="G33" s="10">
        <f>AVERAGE(F32:F33)</f>
        <v>3.4532589196731114</v>
      </c>
    </row>
    <row r="34" spans="1:7" x14ac:dyDescent="0.25">
      <c r="A34" s="7" t="s">
        <v>211</v>
      </c>
      <c r="B34" s="8">
        <v>7.2569444444444443E-3</v>
      </c>
      <c r="D34" s="8">
        <f t="shared" si="0"/>
        <v>-7.2569444444444443E-3</v>
      </c>
      <c r="F34" s="10" t="e">
        <f t="shared" si="1"/>
        <v>#DIV/0!</v>
      </c>
    </row>
    <row r="35" spans="1:7" x14ac:dyDescent="0.25">
      <c r="A35" s="7" t="s">
        <v>126</v>
      </c>
      <c r="B35" s="8">
        <v>1.2534722222222223E-2</v>
      </c>
      <c r="C35" s="8">
        <v>1.8483796296296297E-2</v>
      </c>
      <c r="D35" s="8">
        <f t="shared" si="0"/>
        <v>5.9490740740740736E-3</v>
      </c>
      <c r="F35" s="10" t="e">
        <f t="shared" si="1"/>
        <v>#DIV/0!</v>
      </c>
    </row>
    <row r="36" spans="1:7" x14ac:dyDescent="0.25">
      <c r="A36" s="7" t="s">
        <v>126</v>
      </c>
      <c r="B36" s="8">
        <v>3.7731481481481483E-3</v>
      </c>
      <c r="D36" s="8">
        <f t="shared" si="0"/>
        <v>-3.7731481481481483E-3</v>
      </c>
      <c r="F36" s="10" t="e">
        <f t="shared" si="1"/>
        <v>#DIV/0!</v>
      </c>
    </row>
    <row r="37" spans="1:7" x14ac:dyDescent="0.25">
      <c r="A37" s="13" t="s">
        <v>126</v>
      </c>
      <c r="B37" s="15">
        <v>7.8819444444444432E-3</v>
      </c>
      <c r="C37" s="15">
        <v>8.5069444444444437E-3</v>
      </c>
      <c r="D37" s="15">
        <f t="shared" si="0"/>
        <v>6.2500000000000056E-4</v>
      </c>
      <c r="E37" s="13">
        <v>54</v>
      </c>
      <c r="F37" s="12">
        <f t="shared" si="1"/>
        <v>5.5555555555555554</v>
      </c>
      <c r="G37" s="10">
        <f>F37</f>
        <v>5.5555555555555554</v>
      </c>
    </row>
    <row r="38" spans="1:7" x14ac:dyDescent="0.25">
      <c r="A38" s="7" t="s">
        <v>124</v>
      </c>
      <c r="B38" s="8">
        <v>1.0532407407407407E-2</v>
      </c>
      <c r="D38" s="8">
        <f t="shared" si="0"/>
        <v>-1.0532407407407407E-2</v>
      </c>
      <c r="F38" s="10" t="e">
        <f t="shared" si="1"/>
        <v>#DIV/0!</v>
      </c>
    </row>
    <row r="39" spans="1:7" x14ac:dyDescent="0.25">
      <c r="A39" s="13" t="s">
        <v>210</v>
      </c>
      <c r="B39" s="15">
        <v>5.7060185185185191E-3</v>
      </c>
      <c r="C39" s="15">
        <v>8.1712962962962963E-3</v>
      </c>
      <c r="D39" s="15">
        <f t="shared" si="0"/>
        <v>2.4652777777777772E-3</v>
      </c>
      <c r="E39" s="13">
        <v>213</v>
      </c>
      <c r="F39" s="12">
        <f t="shared" si="1"/>
        <v>1.408450704225352</v>
      </c>
      <c r="G39" s="10">
        <f>F39</f>
        <v>1.408450704225352</v>
      </c>
    </row>
    <row r="43" spans="1:7" x14ac:dyDescent="0.25">
      <c r="G43" s="10">
        <f>AVERAGE(G5,G27,G29,G33,G37,G39)</f>
        <v>4.2621493654117382</v>
      </c>
    </row>
  </sheetData>
  <autoFilter ref="A1:F39">
    <sortState ref="A2:F39">
      <sortCondition ref="A1:A39"/>
    </sortState>
  </autoFilter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6"/>
  <dimension ref="A1:G35"/>
  <sheetViews>
    <sheetView workbookViewId="0">
      <selection activeCell="C21" sqref="C21"/>
    </sheetView>
  </sheetViews>
  <sheetFormatPr defaultColWidth="12.5703125" defaultRowHeight="15.75" x14ac:dyDescent="0.25"/>
  <cols>
    <col min="1" max="1" width="12.5703125" style="7"/>
    <col min="2" max="2" width="13.85546875" style="7" bestFit="1" customWidth="1"/>
    <col min="3" max="3" width="42.42578125" style="7" customWidth="1"/>
    <col min="4" max="4" width="22.85546875" style="7" bestFit="1" customWidth="1"/>
    <col min="5" max="5" width="40.140625" style="10" customWidth="1"/>
    <col min="6" max="6" width="32.42578125" style="10" bestFit="1" customWidth="1"/>
    <col min="7" max="16384" width="12.5703125" style="7"/>
  </cols>
  <sheetData>
    <row r="1" spans="1:7" x14ac:dyDescent="0.25">
      <c r="A1" s="7" t="s">
        <v>107</v>
      </c>
      <c r="B1" s="11" t="s">
        <v>106</v>
      </c>
      <c r="C1" s="11" t="s">
        <v>105</v>
      </c>
      <c r="D1" s="7" t="s">
        <v>104</v>
      </c>
      <c r="E1" s="10" t="s">
        <v>103</v>
      </c>
      <c r="F1" s="10" t="s">
        <v>102</v>
      </c>
      <c r="G1" s="7" t="s">
        <v>188</v>
      </c>
    </row>
    <row r="2" spans="1:7" x14ac:dyDescent="0.25">
      <c r="A2" s="7" t="s">
        <v>215</v>
      </c>
      <c r="B2" s="8">
        <v>7.6157407407407415E-3</v>
      </c>
      <c r="D2" s="8">
        <f t="shared" ref="D2:D18" si="0">C2-B2</f>
        <v>-7.6157407407407415E-3</v>
      </c>
      <c r="F2" s="10" t="e">
        <f t="shared" ref="F2:F18" si="1">300/E2</f>
        <v>#DIV/0!</v>
      </c>
    </row>
    <row r="3" spans="1:7" x14ac:dyDescent="0.25">
      <c r="A3" s="7" t="s">
        <v>214</v>
      </c>
      <c r="B3" s="8">
        <v>9.4907407407407406E-3</v>
      </c>
      <c r="D3" s="8">
        <f t="shared" si="0"/>
        <v>-9.4907407407407406E-3</v>
      </c>
      <c r="F3" s="10" t="e">
        <f t="shared" si="1"/>
        <v>#DIV/0!</v>
      </c>
    </row>
    <row r="4" spans="1:7" x14ac:dyDescent="0.25">
      <c r="A4" s="7" t="s">
        <v>173</v>
      </c>
      <c r="B4" s="8">
        <v>1.1122685185185185E-2</v>
      </c>
      <c r="D4" s="8">
        <f t="shared" si="0"/>
        <v>-1.1122685185185185E-2</v>
      </c>
      <c r="F4" s="10" t="e">
        <f t="shared" si="1"/>
        <v>#DIV/0!</v>
      </c>
    </row>
    <row r="5" spans="1:7" x14ac:dyDescent="0.25">
      <c r="A5" s="7" t="s">
        <v>147</v>
      </c>
      <c r="B5" s="8">
        <v>1.0416666666666666E-2</v>
      </c>
      <c r="D5" s="8">
        <f t="shared" si="0"/>
        <v>-1.0416666666666666E-2</v>
      </c>
      <c r="F5" s="10" t="e">
        <f t="shared" si="1"/>
        <v>#DIV/0!</v>
      </c>
    </row>
    <row r="6" spans="1:7" x14ac:dyDescent="0.25">
      <c r="A6" s="7" t="s">
        <v>147</v>
      </c>
      <c r="B6" s="8">
        <v>2.119212962962963E-2</v>
      </c>
      <c r="D6" s="8">
        <f t="shared" si="0"/>
        <v>-2.119212962962963E-2</v>
      </c>
      <c r="F6" s="10" t="e">
        <f t="shared" si="1"/>
        <v>#DIV/0!</v>
      </c>
    </row>
    <row r="7" spans="1:7" x14ac:dyDescent="0.25">
      <c r="A7" s="7" t="s">
        <v>147</v>
      </c>
      <c r="B7" s="8">
        <v>4.7222222222222223E-3</v>
      </c>
      <c r="C7" s="8"/>
      <c r="D7" s="8">
        <f t="shared" si="0"/>
        <v>-4.7222222222222223E-3</v>
      </c>
      <c r="F7" s="10" t="e">
        <f t="shared" si="1"/>
        <v>#DIV/0!</v>
      </c>
    </row>
    <row r="8" spans="1:7" x14ac:dyDescent="0.25">
      <c r="A8" s="7" t="s">
        <v>211</v>
      </c>
      <c r="B8" s="8">
        <v>1.2743055555555556E-2</v>
      </c>
      <c r="D8" s="8">
        <f t="shared" si="0"/>
        <v>-1.2743055555555556E-2</v>
      </c>
      <c r="F8" s="10" t="e">
        <f t="shared" si="1"/>
        <v>#DIV/0!</v>
      </c>
    </row>
    <row r="9" spans="1:7" x14ac:dyDescent="0.25">
      <c r="A9" s="13" t="s">
        <v>211</v>
      </c>
      <c r="B9" s="15">
        <v>7.2337962962962963E-3</v>
      </c>
      <c r="C9" s="15">
        <v>1.0937500000000001E-2</v>
      </c>
      <c r="D9" s="15">
        <f t="shared" si="0"/>
        <v>3.7037037037037047E-3</v>
      </c>
      <c r="E9" s="12">
        <v>320</v>
      </c>
      <c r="F9" s="12">
        <f t="shared" si="1"/>
        <v>0.9375</v>
      </c>
      <c r="G9" s="10">
        <f>F9</f>
        <v>0.9375</v>
      </c>
    </row>
    <row r="10" spans="1:7" x14ac:dyDescent="0.25">
      <c r="A10" s="13" t="s">
        <v>126</v>
      </c>
      <c r="B10" s="15">
        <v>3.9120370370370368E-3</v>
      </c>
      <c r="C10" s="15">
        <v>5.0578703703703706E-3</v>
      </c>
      <c r="D10" s="15">
        <f t="shared" si="0"/>
        <v>1.1458333333333338E-3</v>
      </c>
      <c r="E10" s="12">
        <v>99</v>
      </c>
      <c r="F10" s="12">
        <f t="shared" si="1"/>
        <v>3.0303030303030303</v>
      </c>
      <c r="G10" s="10">
        <f>F10</f>
        <v>3.0303030303030303</v>
      </c>
    </row>
    <row r="11" spans="1:7" x14ac:dyDescent="0.25">
      <c r="A11" s="7" t="s">
        <v>124</v>
      </c>
      <c r="B11" s="8">
        <v>2.4375000000000004E-2</v>
      </c>
      <c r="D11" s="8">
        <f t="shared" si="0"/>
        <v>-2.4375000000000004E-2</v>
      </c>
      <c r="F11" s="10" t="e">
        <f t="shared" si="1"/>
        <v>#DIV/0!</v>
      </c>
    </row>
    <row r="12" spans="1:7" x14ac:dyDescent="0.25">
      <c r="A12" s="13" t="s">
        <v>124</v>
      </c>
      <c r="B12" s="15">
        <v>1.1296296296296296E-2</v>
      </c>
      <c r="C12" s="15">
        <v>1.3946759259259258E-2</v>
      </c>
      <c r="D12" s="15">
        <f t="shared" si="0"/>
        <v>2.6504629629629621E-3</v>
      </c>
      <c r="E12" s="12">
        <v>229</v>
      </c>
      <c r="F12" s="12">
        <f t="shared" si="1"/>
        <v>1.3100436681222707</v>
      </c>
      <c r="G12" s="7" t="s">
        <v>110</v>
      </c>
    </row>
    <row r="13" spans="1:7" x14ac:dyDescent="0.25">
      <c r="A13" s="13" t="s">
        <v>124</v>
      </c>
      <c r="B13" s="15">
        <v>2.2395833333333334E-2</v>
      </c>
      <c r="C13" s="15">
        <v>2.3692129629629629E-2</v>
      </c>
      <c r="D13" s="15">
        <f t="shared" si="0"/>
        <v>1.2962962962962954E-3</v>
      </c>
      <c r="E13" s="12">
        <v>112</v>
      </c>
      <c r="F13" s="12">
        <f t="shared" si="1"/>
        <v>2.6785714285714284</v>
      </c>
      <c r="G13" s="7" t="s">
        <v>110</v>
      </c>
    </row>
    <row r="14" spans="1:7" x14ac:dyDescent="0.25">
      <c r="A14" s="13" t="s">
        <v>124</v>
      </c>
      <c r="B14" s="15">
        <v>4.5023148148148149E-3</v>
      </c>
      <c r="C14" s="15">
        <v>6.3425925925925915E-3</v>
      </c>
      <c r="D14" s="15">
        <f t="shared" si="0"/>
        <v>1.8402777777777766E-3</v>
      </c>
      <c r="E14" s="12">
        <v>159</v>
      </c>
      <c r="F14" s="12">
        <f t="shared" si="1"/>
        <v>1.8867924528301887</v>
      </c>
      <c r="G14" s="10">
        <f>AVERAGE(F12:F14)</f>
        <v>1.9584691831746293</v>
      </c>
    </row>
    <row r="15" spans="1:7" x14ac:dyDescent="0.25">
      <c r="A15" s="7" t="s">
        <v>124</v>
      </c>
      <c r="B15" s="8">
        <v>1.2256944444444444E-2</v>
      </c>
      <c r="C15" s="8"/>
      <c r="D15" s="8">
        <f t="shared" si="0"/>
        <v>-1.2256944444444444E-2</v>
      </c>
      <c r="F15" s="10" t="e">
        <f t="shared" si="1"/>
        <v>#DIV/0!</v>
      </c>
    </row>
    <row r="16" spans="1:7" x14ac:dyDescent="0.25">
      <c r="A16" s="13" t="s">
        <v>210</v>
      </c>
      <c r="B16" s="15">
        <v>1.5960648148148151E-2</v>
      </c>
      <c r="C16" s="15">
        <v>1.7638888888888888E-2</v>
      </c>
      <c r="D16" s="15">
        <f t="shared" si="0"/>
        <v>1.6782407407407371E-3</v>
      </c>
      <c r="E16" s="12">
        <v>145</v>
      </c>
      <c r="F16" s="12">
        <f t="shared" si="1"/>
        <v>2.0689655172413794</v>
      </c>
      <c r="G16" s="10">
        <f>F16</f>
        <v>2.0689655172413794</v>
      </c>
    </row>
    <row r="17" spans="1:7" x14ac:dyDescent="0.25">
      <c r="A17" s="7" t="s">
        <v>210</v>
      </c>
      <c r="B17" s="8">
        <v>7.1759259259259259E-3</v>
      </c>
      <c r="D17" s="8">
        <f t="shared" si="0"/>
        <v>-7.1759259259259259E-3</v>
      </c>
      <c r="F17" s="10" t="e">
        <f t="shared" si="1"/>
        <v>#DIV/0!</v>
      </c>
    </row>
    <row r="18" spans="1:7" x14ac:dyDescent="0.25">
      <c r="A18" s="7" t="s">
        <v>142</v>
      </c>
      <c r="B18" s="8">
        <v>1.2222222222222223E-2</v>
      </c>
      <c r="D18" s="8">
        <f t="shared" si="0"/>
        <v>-1.2222222222222223E-2</v>
      </c>
      <c r="F18" s="10" t="e">
        <f t="shared" si="1"/>
        <v>#DIV/0!</v>
      </c>
    </row>
    <row r="19" spans="1:7" x14ac:dyDescent="0.25">
      <c r="B19" s="8"/>
      <c r="D19" s="8"/>
    </row>
    <row r="20" spans="1:7" x14ac:dyDescent="0.25">
      <c r="B20" s="8"/>
      <c r="D20" s="8"/>
      <c r="G20" s="10">
        <f>AVERAGE(G9,G10,G14,G16)</f>
        <v>1.9988094326797596</v>
      </c>
    </row>
    <row r="21" spans="1:7" x14ac:dyDescent="0.25">
      <c r="B21" s="8"/>
      <c r="D21" s="8"/>
    </row>
    <row r="22" spans="1:7" x14ac:dyDescent="0.25">
      <c r="B22" s="8"/>
      <c r="D22" s="8"/>
    </row>
    <row r="23" spans="1:7" x14ac:dyDescent="0.25">
      <c r="B23" s="8"/>
      <c r="D23" s="8"/>
    </row>
    <row r="24" spans="1:7" x14ac:dyDescent="0.25">
      <c r="B24" s="8"/>
      <c r="D24" s="8"/>
    </row>
    <row r="25" spans="1:7" x14ac:dyDescent="0.25">
      <c r="B25" s="8"/>
      <c r="D25" s="8"/>
    </row>
    <row r="26" spans="1:7" x14ac:dyDescent="0.25">
      <c r="B26" s="8"/>
      <c r="D26" s="8"/>
    </row>
    <row r="27" spans="1:7" x14ac:dyDescent="0.25">
      <c r="B27" s="8"/>
      <c r="D27" s="8"/>
    </row>
    <row r="28" spans="1:7" x14ac:dyDescent="0.25">
      <c r="B28" s="8"/>
      <c r="D28" s="8"/>
    </row>
    <row r="29" spans="1:7" x14ac:dyDescent="0.25">
      <c r="B29" s="8"/>
      <c r="D29" s="8"/>
    </row>
    <row r="30" spans="1:7" x14ac:dyDescent="0.25">
      <c r="B30" s="8"/>
      <c r="D30" s="8"/>
    </row>
    <row r="31" spans="1:7" x14ac:dyDescent="0.25">
      <c r="B31" s="8"/>
      <c r="D31" s="8"/>
    </row>
    <row r="32" spans="1:7" x14ac:dyDescent="0.25">
      <c r="B32" s="8"/>
      <c r="D32" s="8"/>
    </row>
    <row r="33" spans="2:4" x14ac:dyDescent="0.25">
      <c r="B33" s="8"/>
      <c r="D33" s="8"/>
    </row>
    <row r="34" spans="2:4" x14ac:dyDescent="0.25">
      <c r="B34" s="8"/>
      <c r="D34" s="8"/>
    </row>
    <row r="35" spans="2:4" x14ac:dyDescent="0.25">
      <c r="D35" s="8"/>
    </row>
  </sheetData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7"/>
  <dimension ref="A1:P27"/>
  <sheetViews>
    <sheetView zoomScale="85" zoomScaleNormal="85" workbookViewId="0">
      <selection activeCell="C21" sqref="C21"/>
    </sheetView>
  </sheetViews>
  <sheetFormatPr defaultColWidth="12.5703125" defaultRowHeight="15.75" x14ac:dyDescent="0.25"/>
  <cols>
    <col min="1" max="1" width="12.5703125" style="7"/>
    <col min="2" max="2" width="13.85546875" style="7" bestFit="1" customWidth="1"/>
    <col min="3" max="3" width="15" style="7" bestFit="1" customWidth="1"/>
    <col min="4" max="4" width="22.85546875" style="7" bestFit="1" customWidth="1"/>
    <col min="5" max="5" width="16.7109375" style="7" bestFit="1" customWidth="1"/>
    <col min="6" max="6" width="32.42578125" style="10" bestFit="1" customWidth="1"/>
    <col min="7" max="7" width="12.5703125" style="7"/>
    <col min="8" max="8" width="38.140625" style="10" bestFit="1" customWidth="1"/>
    <col min="9" max="16384" width="12.5703125" style="7"/>
  </cols>
  <sheetData>
    <row r="1" spans="1:16" x14ac:dyDescent="0.25">
      <c r="A1" s="7" t="s">
        <v>107</v>
      </c>
      <c r="B1" s="11" t="s">
        <v>106</v>
      </c>
      <c r="C1" s="11" t="s">
        <v>105</v>
      </c>
      <c r="D1" s="7" t="s">
        <v>104</v>
      </c>
      <c r="E1" s="17" t="s">
        <v>103</v>
      </c>
      <c r="F1" s="10" t="s">
        <v>102</v>
      </c>
      <c r="G1" s="17"/>
      <c r="H1" s="10" t="s">
        <v>101</v>
      </c>
      <c r="K1" s="7" t="s">
        <v>100</v>
      </c>
    </row>
    <row r="2" spans="1:16" x14ac:dyDescent="0.25">
      <c r="A2" s="13" t="s">
        <v>150</v>
      </c>
      <c r="B2" s="15">
        <v>1.5497685185185186E-2</v>
      </c>
      <c r="C2" s="15">
        <v>1.9583333333333331E-2</v>
      </c>
      <c r="D2" s="15">
        <f t="shared" ref="D2:D25" si="0">C2-B2</f>
        <v>4.0856481481481455E-3</v>
      </c>
      <c r="E2" s="13">
        <v>353</v>
      </c>
      <c r="F2" s="12">
        <f t="shared" ref="F2:F25" si="1">100/E2</f>
        <v>0.28328611898016998</v>
      </c>
      <c r="H2" s="10">
        <f>F2</f>
        <v>0.28328611898016998</v>
      </c>
      <c r="K2" s="7" t="s">
        <v>108</v>
      </c>
      <c r="L2" s="7">
        <v>2.6678240740740738E-2</v>
      </c>
      <c r="M2" s="7">
        <v>2.8692129629629633E-2</v>
      </c>
      <c r="N2" s="7">
        <v>2.0138888888888949E-3</v>
      </c>
      <c r="O2" s="7">
        <v>174</v>
      </c>
      <c r="P2" s="7">
        <v>0.57471264367816088</v>
      </c>
    </row>
    <row r="3" spans="1:16" x14ac:dyDescent="0.25">
      <c r="A3" s="13" t="s">
        <v>150</v>
      </c>
      <c r="B3" s="15">
        <v>2.4687499999999998E-2</v>
      </c>
      <c r="C3" s="15">
        <v>2.6087962962962966E-2</v>
      </c>
      <c r="D3" s="15">
        <f t="shared" si="0"/>
        <v>1.4004629629629679E-3</v>
      </c>
      <c r="E3" s="13">
        <v>121</v>
      </c>
      <c r="F3" s="12">
        <f t="shared" si="1"/>
        <v>0.82644628099173556</v>
      </c>
      <c r="H3" s="10">
        <f>F3</f>
        <v>0.82644628099173556</v>
      </c>
      <c r="K3" s="7" t="s">
        <v>216</v>
      </c>
      <c r="L3" s="7">
        <v>7.1296296296296307E-3</v>
      </c>
      <c r="M3" s="7">
        <v>8.2638888888888883E-3</v>
      </c>
      <c r="N3" s="7">
        <v>1.1342592592592576E-3</v>
      </c>
      <c r="O3" s="7">
        <v>98</v>
      </c>
      <c r="P3" s="7">
        <v>1.0421189752496742</v>
      </c>
    </row>
    <row r="4" spans="1:16" x14ac:dyDescent="0.25">
      <c r="A4" s="13" t="s">
        <v>150</v>
      </c>
      <c r="B4" s="15">
        <v>2.6921296296296294E-2</v>
      </c>
      <c r="C4" s="15">
        <v>2.7685185185185188E-2</v>
      </c>
      <c r="D4" s="15">
        <f t="shared" si="0"/>
        <v>7.6388888888889381E-4</v>
      </c>
      <c r="E4" s="13">
        <v>66</v>
      </c>
      <c r="F4" s="12">
        <f t="shared" si="1"/>
        <v>1.5151515151515151</v>
      </c>
      <c r="H4" s="10">
        <f>F4</f>
        <v>1.5151515151515151</v>
      </c>
      <c r="K4" s="7" t="s">
        <v>133</v>
      </c>
      <c r="L4" s="7">
        <v>2.5150462962962961E-2</v>
      </c>
      <c r="M4" s="7">
        <v>2.8171296296296302E-2</v>
      </c>
      <c r="N4" s="7">
        <v>3.0208333333333406E-3</v>
      </c>
      <c r="O4" s="7">
        <v>261</v>
      </c>
      <c r="P4" s="7">
        <v>0.38314176245210729</v>
      </c>
    </row>
    <row r="5" spans="1:16" x14ac:dyDescent="0.25">
      <c r="A5" s="7" t="s">
        <v>150</v>
      </c>
      <c r="B5" s="8">
        <v>1.1921296296296296E-3</v>
      </c>
      <c r="D5" s="15">
        <f t="shared" si="0"/>
        <v>-1.1921296296296296E-3</v>
      </c>
      <c r="F5" s="12" t="e">
        <f t="shared" si="1"/>
        <v>#DIV/0!</v>
      </c>
      <c r="K5" s="7" t="s">
        <v>97</v>
      </c>
    </row>
    <row r="6" spans="1:16" x14ac:dyDescent="0.25">
      <c r="A6" s="13" t="s">
        <v>150</v>
      </c>
      <c r="B6" s="15">
        <v>4.5254629629629629E-3</v>
      </c>
      <c r="C6" s="15">
        <v>6.5856481481481469E-3</v>
      </c>
      <c r="D6" s="15">
        <f t="shared" si="0"/>
        <v>2.060185185185184E-3</v>
      </c>
      <c r="E6" s="13">
        <v>178</v>
      </c>
      <c r="F6" s="12">
        <f t="shared" si="1"/>
        <v>0.5617977528089888</v>
      </c>
      <c r="H6" s="10">
        <f>F6</f>
        <v>0.5617977528089888</v>
      </c>
      <c r="K6" s="7" t="s">
        <v>110</v>
      </c>
    </row>
    <row r="7" spans="1:16" x14ac:dyDescent="0.25">
      <c r="A7" s="13" t="s">
        <v>150</v>
      </c>
      <c r="B7" s="15">
        <v>7.5578703703703702E-3</v>
      </c>
      <c r="C7" s="15">
        <v>7.951388888888888E-3</v>
      </c>
      <c r="D7" s="15">
        <f t="shared" si="0"/>
        <v>3.9351851851851787E-4</v>
      </c>
      <c r="E7" s="13">
        <v>34</v>
      </c>
      <c r="F7" s="12">
        <f t="shared" si="1"/>
        <v>2.9411764705882355</v>
      </c>
      <c r="H7" s="10">
        <f>F7</f>
        <v>2.9411764705882355</v>
      </c>
    </row>
    <row r="8" spans="1:16" x14ac:dyDescent="0.25">
      <c r="A8" s="7" t="s">
        <v>150</v>
      </c>
      <c r="B8" s="8">
        <v>7.6736111111111111E-3</v>
      </c>
      <c r="D8" s="15">
        <f t="shared" si="0"/>
        <v>-7.6736111111111111E-3</v>
      </c>
      <c r="F8" s="12" t="e">
        <f t="shared" si="1"/>
        <v>#DIV/0!</v>
      </c>
    </row>
    <row r="9" spans="1:16" x14ac:dyDescent="0.25">
      <c r="A9" s="7" t="s">
        <v>150</v>
      </c>
      <c r="B9" s="8">
        <v>9.2476851851851852E-3</v>
      </c>
      <c r="D9" s="15">
        <f t="shared" si="0"/>
        <v>-9.2476851851851852E-3</v>
      </c>
      <c r="F9" s="12" t="e">
        <f t="shared" si="1"/>
        <v>#DIV/0!</v>
      </c>
    </row>
    <row r="10" spans="1:16" x14ac:dyDescent="0.25">
      <c r="A10" s="7" t="s">
        <v>219</v>
      </c>
      <c r="B10" s="8">
        <v>2.8356481481481479E-3</v>
      </c>
      <c r="D10" s="15">
        <f t="shared" si="0"/>
        <v>-2.8356481481481479E-3</v>
      </c>
      <c r="F10" s="12" t="e">
        <f t="shared" si="1"/>
        <v>#DIV/0!</v>
      </c>
    </row>
    <row r="11" spans="1:16" x14ac:dyDescent="0.25">
      <c r="A11" s="13" t="s">
        <v>131</v>
      </c>
      <c r="B11" s="15">
        <v>2.4398148148148145E-2</v>
      </c>
      <c r="C11" s="15">
        <v>3.2141203703703707E-2</v>
      </c>
      <c r="D11" s="15">
        <f t="shared" si="0"/>
        <v>7.743055555555562E-3</v>
      </c>
      <c r="E11" s="13">
        <v>669</v>
      </c>
      <c r="F11" s="12">
        <f t="shared" si="1"/>
        <v>0.14947683109118087</v>
      </c>
      <c r="H11" s="10">
        <f>F11</f>
        <v>0.14947683109118087</v>
      </c>
    </row>
    <row r="12" spans="1:16" x14ac:dyDescent="0.25">
      <c r="A12" s="7" t="s">
        <v>131</v>
      </c>
      <c r="B12" s="8">
        <v>5.7060185185185191E-3</v>
      </c>
      <c r="D12" s="15">
        <f t="shared" si="0"/>
        <v>-5.7060185185185191E-3</v>
      </c>
      <c r="F12" s="12" t="e">
        <f t="shared" si="1"/>
        <v>#DIV/0!</v>
      </c>
    </row>
    <row r="13" spans="1:16" x14ac:dyDescent="0.25">
      <c r="A13" s="13" t="s">
        <v>108</v>
      </c>
      <c r="B13" s="15">
        <v>2.6678240740740738E-2</v>
      </c>
      <c r="C13" s="15">
        <v>2.8692129629629633E-2</v>
      </c>
      <c r="D13" s="15">
        <f t="shared" si="0"/>
        <v>2.0138888888888949E-3</v>
      </c>
      <c r="E13" s="13">
        <v>174</v>
      </c>
      <c r="F13" s="12">
        <f t="shared" si="1"/>
        <v>0.57471264367816088</v>
      </c>
      <c r="H13" s="10">
        <f>F13</f>
        <v>0.57471264367816088</v>
      </c>
    </row>
    <row r="14" spans="1:16" x14ac:dyDescent="0.25">
      <c r="A14" s="7" t="s">
        <v>108</v>
      </c>
      <c r="B14" s="8">
        <v>2.9745370370370373E-3</v>
      </c>
      <c r="D14" s="15">
        <f t="shared" si="0"/>
        <v>-2.9745370370370373E-3</v>
      </c>
      <c r="F14" s="12" t="e">
        <f t="shared" si="1"/>
        <v>#DIV/0!</v>
      </c>
    </row>
    <row r="15" spans="1:16" x14ac:dyDescent="0.25">
      <c r="A15" s="13" t="s">
        <v>126</v>
      </c>
      <c r="B15" s="15">
        <v>2.685185185185185E-3</v>
      </c>
      <c r="C15" s="15">
        <v>3.2986111111111111E-3</v>
      </c>
      <c r="D15" s="15">
        <f t="shared" si="0"/>
        <v>6.1342592592592612E-4</v>
      </c>
      <c r="E15" s="13">
        <v>53</v>
      </c>
      <c r="F15" s="12">
        <f t="shared" si="1"/>
        <v>1.8867924528301887</v>
      </c>
      <c r="H15" s="10">
        <f>F15</f>
        <v>1.8867924528301887</v>
      </c>
    </row>
    <row r="16" spans="1:16" x14ac:dyDescent="0.25">
      <c r="A16" s="13" t="s">
        <v>182</v>
      </c>
      <c r="B16" s="15">
        <v>1.9097222222222222E-3</v>
      </c>
      <c r="C16" s="15">
        <v>3.0208333333333333E-3</v>
      </c>
      <c r="D16" s="15">
        <f t="shared" si="0"/>
        <v>1.1111111111111111E-3</v>
      </c>
      <c r="E16" s="13">
        <v>96</v>
      </c>
      <c r="F16" s="12">
        <f t="shared" si="1"/>
        <v>1.0416666666666667</v>
      </c>
      <c r="H16" s="10">
        <f>F16</f>
        <v>1.0416666666666667</v>
      </c>
    </row>
    <row r="17" spans="1:8" x14ac:dyDescent="0.25">
      <c r="A17" s="13" t="s">
        <v>218</v>
      </c>
      <c r="B17" s="15">
        <v>2.3344907407407408E-2</v>
      </c>
      <c r="C17" s="15">
        <v>2.5416666666666667E-2</v>
      </c>
      <c r="D17" s="15">
        <f t="shared" si="0"/>
        <v>2.0717592592592593E-3</v>
      </c>
      <c r="E17" s="13">
        <v>179</v>
      </c>
      <c r="F17" s="12">
        <f t="shared" si="1"/>
        <v>0.55865921787709494</v>
      </c>
      <c r="H17" s="10">
        <f>F17</f>
        <v>0.55865921787709494</v>
      </c>
    </row>
    <row r="18" spans="1:8" x14ac:dyDescent="0.25">
      <c r="A18" s="7" t="s">
        <v>218</v>
      </c>
      <c r="B18" s="8">
        <v>8.7962962962962968E-3</v>
      </c>
      <c r="D18" s="15">
        <f t="shared" si="0"/>
        <v>-8.7962962962962968E-3</v>
      </c>
      <c r="F18" s="12" t="e">
        <f t="shared" si="1"/>
        <v>#DIV/0!</v>
      </c>
    </row>
    <row r="19" spans="1:8" x14ac:dyDescent="0.25">
      <c r="A19" s="7" t="s">
        <v>217</v>
      </c>
      <c r="B19" s="8">
        <v>9.0277777777777787E-3</v>
      </c>
      <c r="D19" s="15">
        <f t="shared" si="0"/>
        <v>-9.0277777777777787E-3</v>
      </c>
      <c r="F19" s="12" t="e">
        <f t="shared" si="1"/>
        <v>#DIV/0!</v>
      </c>
    </row>
    <row r="20" spans="1:8" x14ac:dyDescent="0.25">
      <c r="A20" s="13" t="s">
        <v>216</v>
      </c>
      <c r="B20" s="15">
        <v>1.1342592592592591E-3</v>
      </c>
      <c r="C20" s="15">
        <v>2.2222222222222222E-3</v>
      </c>
      <c r="D20" s="15">
        <f t="shared" si="0"/>
        <v>1.0879629629629631E-3</v>
      </c>
      <c r="E20" s="13">
        <v>94</v>
      </c>
      <c r="F20" s="12">
        <f t="shared" si="1"/>
        <v>1.0638297872340425</v>
      </c>
      <c r="H20" s="10" t="s">
        <v>110</v>
      </c>
    </row>
    <row r="21" spans="1:8" x14ac:dyDescent="0.25">
      <c r="A21" s="7" t="s">
        <v>216</v>
      </c>
      <c r="B21" s="8">
        <v>6.053240740740741E-3</v>
      </c>
      <c r="D21" s="15">
        <f t="shared" si="0"/>
        <v>-6.053240740740741E-3</v>
      </c>
      <c r="F21" s="12" t="e">
        <f t="shared" si="1"/>
        <v>#DIV/0!</v>
      </c>
    </row>
    <row r="22" spans="1:8" x14ac:dyDescent="0.25">
      <c r="A22" s="13" t="s">
        <v>216</v>
      </c>
      <c r="B22" s="15">
        <v>7.1296296296296307E-3</v>
      </c>
      <c r="C22" s="15">
        <v>8.2638888888888883E-3</v>
      </c>
      <c r="D22" s="15">
        <f t="shared" si="0"/>
        <v>1.1342592592592576E-3</v>
      </c>
      <c r="E22" s="13">
        <v>98</v>
      </c>
      <c r="F22" s="12">
        <f t="shared" si="1"/>
        <v>1.0204081632653061</v>
      </c>
      <c r="H22" s="10">
        <f>AVERAGE(F20,F22)</f>
        <v>1.0421189752496742</v>
      </c>
    </row>
    <row r="23" spans="1:8" x14ac:dyDescent="0.25">
      <c r="A23" s="13" t="s">
        <v>133</v>
      </c>
      <c r="B23" s="15">
        <v>2.5150462962962961E-2</v>
      </c>
      <c r="C23" s="15">
        <v>2.8171296296296302E-2</v>
      </c>
      <c r="D23" s="15">
        <f t="shared" si="0"/>
        <v>3.0208333333333406E-3</v>
      </c>
      <c r="E23" s="13">
        <v>261</v>
      </c>
      <c r="F23" s="12">
        <f t="shared" si="1"/>
        <v>0.38314176245210729</v>
      </c>
      <c r="H23" s="10">
        <f>F23</f>
        <v>0.38314176245210729</v>
      </c>
    </row>
    <row r="24" spans="1:8" x14ac:dyDescent="0.25">
      <c r="A24" s="7" t="s">
        <v>133</v>
      </c>
      <c r="B24" s="8">
        <v>4.4675925925925933E-3</v>
      </c>
      <c r="D24" s="15">
        <f t="shared" si="0"/>
        <v>-4.4675925925925933E-3</v>
      </c>
      <c r="F24" s="12" t="e">
        <f t="shared" si="1"/>
        <v>#DIV/0!</v>
      </c>
    </row>
    <row r="25" spans="1:8" x14ac:dyDescent="0.25">
      <c r="A25" s="7" t="s">
        <v>133</v>
      </c>
      <c r="B25" s="8">
        <v>6.3888888888888884E-3</v>
      </c>
      <c r="D25" s="15">
        <f t="shared" si="0"/>
        <v>-6.3888888888888884E-3</v>
      </c>
      <c r="F25" s="12" t="e">
        <f t="shared" si="1"/>
        <v>#DIV/0!</v>
      </c>
    </row>
    <row r="27" spans="1:8" x14ac:dyDescent="0.25">
      <c r="H27" s="10">
        <f>AVERAGE(H2,H3,H4,H6,H7,H11,H13,H15,H16,H17,H22,H23)</f>
        <v>0.98036889069714317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M45"/>
  <sheetViews>
    <sheetView workbookViewId="0">
      <selection activeCell="Q18" sqref="Q18"/>
    </sheetView>
  </sheetViews>
  <sheetFormatPr defaultColWidth="8.85546875" defaultRowHeight="15" x14ac:dyDescent="0.25"/>
  <cols>
    <col min="1" max="1" width="8.42578125" bestFit="1" customWidth="1"/>
    <col min="2" max="2" width="9.85546875" bestFit="1" customWidth="1"/>
    <col min="3" max="3" width="8.42578125" bestFit="1" customWidth="1"/>
    <col min="4" max="4" width="14.42578125" bestFit="1" customWidth="1"/>
    <col min="5" max="5" width="16.28515625" bestFit="1" customWidth="1"/>
    <col min="6" max="6" width="17.42578125" bestFit="1" customWidth="1"/>
    <col min="7" max="7" width="15.42578125" bestFit="1" customWidth="1"/>
    <col min="8" max="8" width="17.28515625" style="2" bestFit="1" customWidth="1"/>
    <col min="9" max="9" width="19.140625" style="2" bestFit="1" customWidth="1"/>
    <col min="10" max="10" width="13" bestFit="1" customWidth="1"/>
    <col min="11" max="11" width="9.85546875" bestFit="1" customWidth="1"/>
    <col min="12" max="12" width="14.28515625" bestFit="1" customWidth="1"/>
    <col min="13" max="13" width="11.140625" bestFit="1" customWidth="1"/>
  </cols>
  <sheetData>
    <row r="1" spans="1:13" x14ac:dyDescent="0.25">
      <c r="A1" t="s">
        <v>2</v>
      </c>
      <c r="B1" t="s">
        <v>0</v>
      </c>
      <c r="C1" t="s">
        <v>1</v>
      </c>
      <c r="D1" t="s">
        <v>3</v>
      </c>
      <c r="E1" t="s">
        <v>4</v>
      </c>
      <c r="F1" t="s">
        <v>5</v>
      </c>
      <c r="G1" t="s">
        <v>6</v>
      </c>
      <c r="H1" s="2" t="s">
        <v>7</v>
      </c>
      <c r="I1" s="2" t="s">
        <v>8</v>
      </c>
      <c r="J1" t="s">
        <v>15</v>
      </c>
      <c r="K1" t="s">
        <v>16</v>
      </c>
      <c r="L1" t="s">
        <v>17</v>
      </c>
      <c r="M1" t="s">
        <v>18</v>
      </c>
    </row>
    <row r="2" spans="1:13" x14ac:dyDescent="0.25">
      <c r="A2">
        <v>100</v>
      </c>
      <c r="B2">
        <v>67</v>
      </c>
      <c r="C2" t="s">
        <v>9</v>
      </c>
      <c r="D2" t="s">
        <v>10</v>
      </c>
      <c r="E2" t="s">
        <v>10</v>
      </c>
      <c r="F2">
        <v>0</v>
      </c>
      <c r="G2">
        <v>0</v>
      </c>
      <c r="H2" s="2">
        <v>0</v>
      </c>
      <c r="I2" s="2">
        <v>0</v>
      </c>
      <c r="J2">
        <v>0</v>
      </c>
      <c r="K2">
        <v>0</v>
      </c>
      <c r="L2">
        <v>0</v>
      </c>
      <c r="M2">
        <v>0</v>
      </c>
    </row>
    <row r="3" spans="1:13" x14ac:dyDescent="0.25">
      <c r="A3">
        <v>100</v>
      </c>
      <c r="B3">
        <v>2</v>
      </c>
      <c r="C3" t="s">
        <v>9</v>
      </c>
      <c r="D3" t="s">
        <v>9</v>
      </c>
      <c r="E3" t="s">
        <v>10</v>
      </c>
      <c r="F3">
        <v>2</v>
      </c>
      <c r="G3">
        <v>0</v>
      </c>
      <c r="H3" s="2">
        <v>6.7476851851851856E-3</v>
      </c>
      <c r="I3" s="2">
        <v>0</v>
      </c>
      <c r="J3">
        <v>2</v>
      </c>
      <c r="K3">
        <v>0</v>
      </c>
      <c r="L3">
        <v>0</v>
      </c>
      <c r="M3">
        <v>0</v>
      </c>
    </row>
    <row r="4" spans="1:13" x14ac:dyDescent="0.25">
      <c r="A4">
        <v>100</v>
      </c>
      <c r="B4">
        <v>68</v>
      </c>
      <c r="C4" t="s">
        <v>9</v>
      </c>
      <c r="D4" t="s">
        <v>10</v>
      </c>
      <c r="E4" t="s">
        <v>10</v>
      </c>
      <c r="F4">
        <v>0</v>
      </c>
      <c r="G4">
        <v>0</v>
      </c>
      <c r="H4" s="2">
        <v>0</v>
      </c>
      <c r="I4" s="2">
        <v>0</v>
      </c>
      <c r="J4">
        <v>0</v>
      </c>
      <c r="K4">
        <v>0</v>
      </c>
      <c r="L4">
        <v>0</v>
      </c>
      <c r="M4">
        <v>0</v>
      </c>
    </row>
    <row r="5" spans="1:13" x14ac:dyDescent="0.25">
      <c r="A5">
        <v>100</v>
      </c>
      <c r="B5">
        <v>9</v>
      </c>
      <c r="C5" t="s">
        <v>9</v>
      </c>
      <c r="D5" t="s">
        <v>10</v>
      </c>
      <c r="E5" t="s">
        <v>10</v>
      </c>
      <c r="F5">
        <v>0</v>
      </c>
      <c r="G5">
        <v>0</v>
      </c>
      <c r="H5" s="2">
        <v>0</v>
      </c>
      <c r="I5" s="2">
        <v>0</v>
      </c>
      <c r="J5">
        <v>0</v>
      </c>
      <c r="K5">
        <v>0</v>
      </c>
      <c r="L5">
        <v>0</v>
      </c>
      <c r="M5">
        <v>0</v>
      </c>
    </row>
    <row r="6" spans="1:13" x14ac:dyDescent="0.25">
      <c r="A6">
        <v>100</v>
      </c>
      <c r="B6">
        <v>4</v>
      </c>
      <c r="C6" t="s">
        <v>9</v>
      </c>
      <c r="D6" t="s">
        <v>10</v>
      </c>
      <c r="E6" t="s">
        <v>10</v>
      </c>
      <c r="F6">
        <v>0</v>
      </c>
      <c r="G6">
        <v>0</v>
      </c>
      <c r="H6" s="2">
        <v>0</v>
      </c>
      <c r="I6" s="2">
        <v>0</v>
      </c>
      <c r="J6">
        <v>0</v>
      </c>
      <c r="K6">
        <v>0</v>
      </c>
      <c r="L6">
        <v>0</v>
      </c>
      <c r="M6">
        <v>0</v>
      </c>
    </row>
    <row r="7" spans="1:13" x14ac:dyDescent="0.25">
      <c r="A7">
        <v>100</v>
      </c>
      <c r="B7">
        <v>64</v>
      </c>
      <c r="C7" t="s">
        <v>9</v>
      </c>
      <c r="D7" t="s">
        <v>10</v>
      </c>
      <c r="E7" t="s">
        <v>10</v>
      </c>
      <c r="F7">
        <v>0</v>
      </c>
      <c r="G7">
        <v>0</v>
      </c>
      <c r="H7" s="2">
        <v>0</v>
      </c>
      <c r="I7" s="2">
        <v>0</v>
      </c>
      <c r="J7">
        <v>0</v>
      </c>
      <c r="K7">
        <v>0</v>
      </c>
      <c r="L7">
        <v>0</v>
      </c>
      <c r="M7">
        <v>0</v>
      </c>
    </row>
    <row r="8" spans="1:13" x14ac:dyDescent="0.25">
      <c r="A8">
        <v>100</v>
      </c>
      <c r="B8">
        <v>69</v>
      </c>
      <c r="C8" t="s">
        <v>9</v>
      </c>
      <c r="D8" t="s">
        <v>10</v>
      </c>
      <c r="E8" t="s">
        <v>10</v>
      </c>
      <c r="F8">
        <v>0</v>
      </c>
      <c r="G8">
        <v>0</v>
      </c>
      <c r="H8" s="2">
        <v>0</v>
      </c>
      <c r="I8" s="2">
        <v>0</v>
      </c>
      <c r="J8">
        <v>0</v>
      </c>
      <c r="K8">
        <v>0</v>
      </c>
      <c r="L8">
        <v>0</v>
      </c>
      <c r="M8">
        <v>0</v>
      </c>
    </row>
    <row r="9" spans="1:13" x14ac:dyDescent="0.25">
      <c r="A9">
        <v>100</v>
      </c>
      <c r="B9">
        <v>70</v>
      </c>
      <c r="C9" t="s">
        <v>9</v>
      </c>
      <c r="D9" t="s">
        <v>10</v>
      </c>
      <c r="E9" t="s">
        <v>10</v>
      </c>
      <c r="F9">
        <v>0</v>
      </c>
      <c r="G9">
        <v>0</v>
      </c>
      <c r="H9" s="2">
        <v>0</v>
      </c>
      <c r="I9" s="2">
        <v>0</v>
      </c>
      <c r="J9">
        <v>0</v>
      </c>
      <c r="K9">
        <v>0</v>
      </c>
      <c r="L9">
        <v>0</v>
      </c>
      <c r="M9">
        <v>0</v>
      </c>
    </row>
    <row r="10" spans="1:13" x14ac:dyDescent="0.25">
      <c r="A10">
        <v>100</v>
      </c>
      <c r="B10">
        <v>26</v>
      </c>
      <c r="C10" t="s">
        <v>9</v>
      </c>
      <c r="D10" t="s">
        <v>10</v>
      </c>
      <c r="E10" t="s">
        <v>10</v>
      </c>
      <c r="F10">
        <v>0</v>
      </c>
      <c r="G10">
        <v>0</v>
      </c>
      <c r="H10" s="2">
        <v>0</v>
      </c>
      <c r="I10" s="2">
        <v>0</v>
      </c>
      <c r="J10">
        <v>0</v>
      </c>
      <c r="K10">
        <v>0</v>
      </c>
      <c r="L10">
        <v>0</v>
      </c>
      <c r="M10">
        <v>0</v>
      </c>
    </row>
    <row r="11" spans="1:13" x14ac:dyDescent="0.25">
      <c r="A11">
        <v>100</v>
      </c>
      <c r="B11">
        <v>14</v>
      </c>
      <c r="C11" t="s">
        <v>9</v>
      </c>
      <c r="D11" t="s">
        <v>10</v>
      </c>
      <c r="E11" t="s">
        <v>10</v>
      </c>
      <c r="F11">
        <v>0</v>
      </c>
      <c r="G11">
        <v>0</v>
      </c>
      <c r="H11" s="2">
        <v>0</v>
      </c>
      <c r="I11" s="2">
        <v>0</v>
      </c>
      <c r="J11">
        <v>0</v>
      </c>
      <c r="K11">
        <v>0</v>
      </c>
      <c r="L11">
        <v>0</v>
      </c>
      <c r="M11">
        <v>0</v>
      </c>
    </row>
    <row r="12" spans="1:13" x14ac:dyDescent="0.25">
      <c r="A12">
        <v>100</v>
      </c>
      <c r="B12">
        <v>23</v>
      </c>
      <c r="C12" t="s">
        <v>9</v>
      </c>
      <c r="D12" t="s">
        <v>10</v>
      </c>
      <c r="E12" t="s">
        <v>9</v>
      </c>
      <c r="F12">
        <v>1</v>
      </c>
      <c r="G12">
        <v>0</v>
      </c>
      <c r="H12" s="2">
        <v>0</v>
      </c>
      <c r="I12" s="2">
        <v>5.6018518518518518E-3</v>
      </c>
      <c r="J12">
        <v>0</v>
      </c>
      <c r="K12">
        <v>0</v>
      </c>
      <c r="L12">
        <v>1</v>
      </c>
      <c r="M12">
        <v>0</v>
      </c>
    </row>
    <row r="13" spans="1:13" x14ac:dyDescent="0.25">
      <c r="A13">
        <v>100</v>
      </c>
      <c r="B13">
        <v>71</v>
      </c>
      <c r="C13" t="s">
        <v>9</v>
      </c>
      <c r="D13" t="s">
        <v>10</v>
      </c>
      <c r="E13" t="s">
        <v>10</v>
      </c>
      <c r="F13">
        <v>0</v>
      </c>
      <c r="G13">
        <v>0</v>
      </c>
      <c r="H13" s="2">
        <v>0</v>
      </c>
      <c r="I13" s="2">
        <v>0</v>
      </c>
      <c r="J13">
        <v>0</v>
      </c>
      <c r="K13">
        <v>0</v>
      </c>
      <c r="L13">
        <v>0</v>
      </c>
      <c r="M13">
        <v>0</v>
      </c>
    </row>
    <row r="14" spans="1:13" x14ac:dyDescent="0.25">
      <c r="A14">
        <v>100</v>
      </c>
      <c r="B14">
        <v>72</v>
      </c>
      <c r="C14" t="s">
        <v>9</v>
      </c>
      <c r="D14" t="s">
        <v>10</v>
      </c>
      <c r="E14" t="s">
        <v>10</v>
      </c>
      <c r="F14">
        <v>0</v>
      </c>
      <c r="G14">
        <v>0</v>
      </c>
      <c r="H14" s="2">
        <v>0</v>
      </c>
      <c r="I14" s="2">
        <v>0</v>
      </c>
      <c r="J14">
        <v>0</v>
      </c>
      <c r="K14">
        <v>0</v>
      </c>
      <c r="L14">
        <v>0</v>
      </c>
      <c r="M14">
        <v>0</v>
      </c>
    </row>
    <row r="15" spans="1:13" x14ac:dyDescent="0.25">
      <c r="A15">
        <v>100</v>
      </c>
      <c r="B15">
        <v>26</v>
      </c>
      <c r="C15" t="s">
        <v>9</v>
      </c>
      <c r="D15" t="s">
        <v>10</v>
      </c>
      <c r="E15" t="s">
        <v>10</v>
      </c>
      <c r="F15">
        <v>0</v>
      </c>
      <c r="G15">
        <v>0</v>
      </c>
      <c r="H15" s="2">
        <v>0</v>
      </c>
      <c r="I15" s="2">
        <v>0</v>
      </c>
      <c r="J15">
        <v>0</v>
      </c>
      <c r="K15">
        <v>0</v>
      </c>
      <c r="L15">
        <v>0</v>
      </c>
      <c r="M15">
        <v>0</v>
      </c>
    </row>
    <row r="16" spans="1:13" x14ac:dyDescent="0.25">
      <c r="A16">
        <v>100</v>
      </c>
      <c r="B16">
        <v>73</v>
      </c>
      <c r="C16" t="s">
        <v>9</v>
      </c>
      <c r="D16" t="s">
        <v>10</v>
      </c>
      <c r="E16" t="s">
        <v>10</v>
      </c>
      <c r="F16">
        <v>0</v>
      </c>
      <c r="G16">
        <v>0</v>
      </c>
      <c r="H16" s="2">
        <v>0</v>
      </c>
      <c r="I16" s="2">
        <v>0</v>
      </c>
      <c r="J16">
        <v>0</v>
      </c>
      <c r="K16">
        <v>0</v>
      </c>
      <c r="L16">
        <v>0</v>
      </c>
      <c r="M16">
        <v>0</v>
      </c>
    </row>
    <row r="17" spans="1:13" x14ac:dyDescent="0.25">
      <c r="A17">
        <v>100</v>
      </c>
      <c r="B17">
        <v>13</v>
      </c>
      <c r="C17" t="s">
        <v>9</v>
      </c>
      <c r="D17" t="s">
        <v>9</v>
      </c>
      <c r="E17" t="s">
        <v>10</v>
      </c>
      <c r="F17">
        <v>2</v>
      </c>
      <c r="G17">
        <v>0</v>
      </c>
      <c r="H17" s="2">
        <v>1.1655092592592594E-2</v>
      </c>
      <c r="I17" s="2">
        <v>0</v>
      </c>
      <c r="J17">
        <v>2</v>
      </c>
      <c r="K17">
        <v>0</v>
      </c>
      <c r="L17">
        <v>0</v>
      </c>
      <c r="M17">
        <v>0</v>
      </c>
    </row>
    <row r="18" spans="1:13" x14ac:dyDescent="0.25">
      <c r="A18">
        <v>100</v>
      </c>
      <c r="B18">
        <v>15</v>
      </c>
      <c r="C18" t="s">
        <v>10</v>
      </c>
      <c r="D18" t="s">
        <v>9</v>
      </c>
      <c r="E18" t="s">
        <v>9</v>
      </c>
      <c r="F18">
        <v>1</v>
      </c>
      <c r="G18">
        <v>2</v>
      </c>
      <c r="H18" s="2">
        <v>4.7453703703703703E-3</v>
      </c>
      <c r="I18" s="2">
        <v>5.4745370370370373E-3</v>
      </c>
      <c r="J18">
        <v>0</v>
      </c>
      <c r="K18">
        <v>2</v>
      </c>
      <c r="L18">
        <v>1</v>
      </c>
      <c r="M18">
        <v>0</v>
      </c>
    </row>
    <row r="19" spans="1:13" x14ac:dyDescent="0.25">
      <c r="A19">
        <v>100</v>
      </c>
      <c r="B19">
        <v>37</v>
      </c>
      <c r="C19" t="s">
        <v>10</v>
      </c>
      <c r="D19" t="s">
        <v>10</v>
      </c>
      <c r="E19" t="s">
        <v>9</v>
      </c>
      <c r="F19">
        <v>1</v>
      </c>
      <c r="G19">
        <v>0</v>
      </c>
      <c r="H19" s="2">
        <v>0</v>
      </c>
      <c r="I19" s="2">
        <v>1.2731481481481483E-3</v>
      </c>
      <c r="J19">
        <v>0</v>
      </c>
      <c r="K19">
        <v>0</v>
      </c>
      <c r="L19">
        <v>1</v>
      </c>
      <c r="M19">
        <v>0</v>
      </c>
    </row>
    <row r="20" spans="1:13" x14ac:dyDescent="0.25">
      <c r="A20">
        <v>100</v>
      </c>
      <c r="B20">
        <v>74</v>
      </c>
      <c r="C20" t="s">
        <v>10</v>
      </c>
      <c r="D20" t="s">
        <v>10</v>
      </c>
      <c r="E20" t="s">
        <v>9</v>
      </c>
      <c r="F20">
        <v>0</v>
      </c>
      <c r="G20">
        <v>1</v>
      </c>
      <c r="H20" s="2">
        <v>0</v>
      </c>
      <c r="I20" s="2">
        <v>2.8356481481481479E-3</v>
      </c>
      <c r="J20">
        <v>0</v>
      </c>
      <c r="K20">
        <v>0</v>
      </c>
      <c r="L20">
        <v>0</v>
      </c>
      <c r="M20">
        <v>1</v>
      </c>
    </row>
    <row r="21" spans="1:13" x14ac:dyDescent="0.25">
      <c r="A21">
        <v>100</v>
      </c>
      <c r="B21">
        <v>75</v>
      </c>
      <c r="C21" t="s">
        <v>10</v>
      </c>
      <c r="D21" t="s">
        <v>10</v>
      </c>
      <c r="E21" t="s">
        <v>9</v>
      </c>
      <c r="F21">
        <v>0</v>
      </c>
      <c r="G21">
        <v>1</v>
      </c>
      <c r="H21" s="2">
        <v>0</v>
      </c>
      <c r="I21" s="2">
        <v>1.9097222222222222E-3</v>
      </c>
      <c r="J21">
        <v>0</v>
      </c>
      <c r="K21">
        <v>0</v>
      </c>
      <c r="L21">
        <v>0</v>
      </c>
      <c r="M21">
        <v>1</v>
      </c>
    </row>
    <row r="22" spans="1:13" x14ac:dyDescent="0.25">
      <c r="A22">
        <v>100</v>
      </c>
      <c r="B22">
        <v>18</v>
      </c>
      <c r="C22" t="s">
        <v>10</v>
      </c>
      <c r="D22" t="s">
        <v>10</v>
      </c>
      <c r="E22" t="s">
        <v>9</v>
      </c>
      <c r="F22">
        <v>1</v>
      </c>
      <c r="G22">
        <v>0</v>
      </c>
      <c r="H22" s="2">
        <v>0</v>
      </c>
      <c r="I22" s="2">
        <v>6.053240740740741E-3</v>
      </c>
      <c r="J22">
        <v>0</v>
      </c>
      <c r="K22">
        <v>0</v>
      </c>
      <c r="L22">
        <v>1</v>
      </c>
      <c r="M22">
        <v>0</v>
      </c>
    </row>
    <row r="23" spans="1:13" x14ac:dyDescent="0.25">
      <c r="A23">
        <v>100</v>
      </c>
      <c r="B23">
        <v>27</v>
      </c>
      <c r="C23" t="s">
        <v>10</v>
      </c>
      <c r="D23" t="s">
        <v>10</v>
      </c>
      <c r="E23" t="s">
        <v>9</v>
      </c>
      <c r="F23">
        <v>0</v>
      </c>
      <c r="G23">
        <v>1</v>
      </c>
      <c r="H23" s="2">
        <v>0</v>
      </c>
      <c r="I23" s="2">
        <v>5.6712962962962956E-4</v>
      </c>
      <c r="J23">
        <v>0</v>
      </c>
      <c r="K23">
        <v>0</v>
      </c>
      <c r="L23">
        <v>0</v>
      </c>
      <c r="M23">
        <v>1</v>
      </c>
    </row>
    <row r="24" spans="1:13" x14ac:dyDescent="0.25">
      <c r="A24">
        <v>100</v>
      </c>
      <c r="B24">
        <v>76</v>
      </c>
      <c r="C24" t="s">
        <v>10</v>
      </c>
      <c r="D24" t="s">
        <v>9</v>
      </c>
      <c r="E24" t="s">
        <v>10</v>
      </c>
      <c r="F24">
        <v>0</v>
      </c>
      <c r="G24">
        <v>1</v>
      </c>
      <c r="H24" s="2">
        <v>5.6712962962962956E-4</v>
      </c>
      <c r="I24" s="2">
        <v>0</v>
      </c>
      <c r="J24">
        <v>0</v>
      </c>
      <c r="K24">
        <v>1</v>
      </c>
      <c r="L24">
        <v>0</v>
      </c>
      <c r="M24">
        <v>0</v>
      </c>
    </row>
    <row r="25" spans="1:13" x14ac:dyDescent="0.25">
      <c r="A25">
        <v>300</v>
      </c>
      <c r="B25">
        <v>9</v>
      </c>
      <c r="C25" t="s">
        <v>9</v>
      </c>
      <c r="D25" t="s">
        <v>10</v>
      </c>
      <c r="E25" t="s">
        <v>10</v>
      </c>
      <c r="F25">
        <v>0</v>
      </c>
      <c r="G25">
        <v>0</v>
      </c>
      <c r="H25" s="2">
        <v>0</v>
      </c>
      <c r="I25" s="2">
        <v>0</v>
      </c>
      <c r="J25">
        <v>0</v>
      </c>
      <c r="K25">
        <v>0</v>
      </c>
      <c r="L25">
        <v>0</v>
      </c>
      <c r="M25">
        <v>0</v>
      </c>
    </row>
    <row r="26" spans="1:13" x14ac:dyDescent="0.25">
      <c r="A26">
        <v>300</v>
      </c>
      <c r="B26">
        <v>13</v>
      </c>
      <c r="C26" t="s">
        <v>9</v>
      </c>
      <c r="D26" t="s">
        <v>9</v>
      </c>
      <c r="E26" t="s">
        <v>10</v>
      </c>
      <c r="F26">
        <v>1</v>
      </c>
      <c r="G26">
        <v>1</v>
      </c>
      <c r="H26" s="2">
        <v>1.2870370370370372E-2</v>
      </c>
      <c r="I26" s="2">
        <v>0</v>
      </c>
      <c r="J26">
        <v>1</v>
      </c>
      <c r="K26">
        <v>1</v>
      </c>
      <c r="L26">
        <v>0</v>
      </c>
      <c r="M26">
        <v>0</v>
      </c>
    </row>
    <row r="27" spans="1:13" x14ac:dyDescent="0.25">
      <c r="A27">
        <v>300</v>
      </c>
      <c r="B27">
        <v>67</v>
      </c>
      <c r="C27" t="s">
        <v>9</v>
      </c>
      <c r="D27" t="s">
        <v>10</v>
      </c>
      <c r="E27" t="s">
        <v>10</v>
      </c>
      <c r="F27">
        <v>0</v>
      </c>
      <c r="G27">
        <v>0</v>
      </c>
      <c r="H27" s="2">
        <v>0</v>
      </c>
      <c r="I27" s="2">
        <v>0</v>
      </c>
      <c r="J27">
        <v>0</v>
      </c>
      <c r="K27">
        <v>0</v>
      </c>
      <c r="L27">
        <v>0</v>
      </c>
      <c r="M27">
        <v>0</v>
      </c>
    </row>
    <row r="28" spans="1:13" x14ac:dyDescent="0.25">
      <c r="A28">
        <v>300</v>
      </c>
      <c r="B28">
        <v>2</v>
      </c>
      <c r="C28" t="s">
        <v>9</v>
      </c>
      <c r="D28" t="s">
        <v>10</v>
      </c>
      <c r="E28" t="s">
        <v>10</v>
      </c>
      <c r="F28">
        <v>0</v>
      </c>
      <c r="G28">
        <v>0</v>
      </c>
      <c r="H28" s="2">
        <v>0</v>
      </c>
      <c r="I28" s="2">
        <v>0</v>
      </c>
      <c r="J28">
        <v>0</v>
      </c>
      <c r="K28">
        <v>0</v>
      </c>
      <c r="L28">
        <v>0</v>
      </c>
      <c r="M28">
        <v>0</v>
      </c>
    </row>
    <row r="29" spans="1:13" x14ac:dyDescent="0.25">
      <c r="A29">
        <v>300</v>
      </c>
      <c r="B29">
        <v>22</v>
      </c>
      <c r="C29" t="s">
        <v>9</v>
      </c>
      <c r="D29" t="s">
        <v>10</v>
      </c>
      <c r="E29" t="s">
        <v>10</v>
      </c>
      <c r="F29">
        <v>0</v>
      </c>
      <c r="G29">
        <v>0</v>
      </c>
      <c r="H29" s="2">
        <v>0</v>
      </c>
      <c r="I29" s="2">
        <v>0</v>
      </c>
      <c r="J29">
        <v>0</v>
      </c>
      <c r="K29">
        <v>0</v>
      </c>
      <c r="L29">
        <v>0</v>
      </c>
      <c r="M29">
        <v>0</v>
      </c>
    </row>
    <row r="30" spans="1:13" x14ac:dyDescent="0.25">
      <c r="A30">
        <v>300</v>
      </c>
      <c r="B30">
        <v>26</v>
      </c>
      <c r="C30" t="s">
        <v>9</v>
      </c>
      <c r="D30" t="s">
        <v>10</v>
      </c>
      <c r="E30" t="s">
        <v>10</v>
      </c>
      <c r="F30">
        <v>0</v>
      </c>
      <c r="G30">
        <v>0</v>
      </c>
      <c r="H30" s="2">
        <v>0</v>
      </c>
      <c r="I30" s="2">
        <v>0</v>
      </c>
      <c r="J30">
        <v>0</v>
      </c>
      <c r="K30">
        <v>0</v>
      </c>
      <c r="L30">
        <v>0</v>
      </c>
      <c r="M30">
        <v>0</v>
      </c>
    </row>
    <row r="31" spans="1:13" x14ac:dyDescent="0.25">
      <c r="A31">
        <v>300</v>
      </c>
      <c r="B31">
        <v>15</v>
      </c>
      <c r="C31" t="s">
        <v>9</v>
      </c>
      <c r="D31" t="s">
        <v>10</v>
      </c>
      <c r="E31" t="s">
        <v>10</v>
      </c>
      <c r="F31">
        <v>0</v>
      </c>
      <c r="G31">
        <v>0</v>
      </c>
      <c r="H31" s="2">
        <v>0</v>
      </c>
      <c r="I31" s="2">
        <v>0</v>
      </c>
      <c r="J31">
        <v>0</v>
      </c>
      <c r="K31">
        <v>0</v>
      </c>
      <c r="L31">
        <v>0</v>
      </c>
      <c r="M31">
        <v>0</v>
      </c>
    </row>
    <row r="32" spans="1:13" x14ac:dyDescent="0.25">
      <c r="A32">
        <v>300</v>
      </c>
      <c r="B32">
        <v>25</v>
      </c>
      <c r="C32" t="s">
        <v>9</v>
      </c>
      <c r="D32" t="s">
        <v>10</v>
      </c>
      <c r="E32" t="s">
        <v>10</v>
      </c>
      <c r="F32">
        <v>0</v>
      </c>
      <c r="G32">
        <v>0</v>
      </c>
      <c r="H32" s="2">
        <v>0</v>
      </c>
      <c r="I32" s="2">
        <v>0</v>
      </c>
      <c r="J32">
        <v>0</v>
      </c>
      <c r="K32">
        <v>0</v>
      </c>
      <c r="L32">
        <v>0</v>
      </c>
      <c r="M32">
        <v>0</v>
      </c>
    </row>
    <row r="33" spans="1:13" x14ac:dyDescent="0.25">
      <c r="A33">
        <v>300</v>
      </c>
      <c r="B33">
        <v>16</v>
      </c>
      <c r="C33" t="s">
        <v>9</v>
      </c>
      <c r="D33" t="s">
        <v>10</v>
      </c>
      <c r="E33" t="s">
        <v>10</v>
      </c>
      <c r="F33">
        <v>0</v>
      </c>
      <c r="G33">
        <v>0</v>
      </c>
      <c r="H33" s="2">
        <v>0</v>
      </c>
      <c r="I33" s="2">
        <v>0</v>
      </c>
      <c r="J33">
        <v>0</v>
      </c>
      <c r="K33">
        <v>0</v>
      </c>
      <c r="L33">
        <v>0</v>
      </c>
      <c r="M33">
        <v>0</v>
      </c>
    </row>
    <row r="34" spans="1:13" x14ac:dyDescent="0.25">
      <c r="A34">
        <v>300</v>
      </c>
      <c r="B34">
        <v>21</v>
      </c>
      <c r="C34" t="s">
        <v>9</v>
      </c>
      <c r="D34" t="s">
        <v>10</v>
      </c>
      <c r="E34" t="s">
        <v>10</v>
      </c>
      <c r="F34">
        <v>0</v>
      </c>
      <c r="G34">
        <v>0</v>
      </c>
      <c r="H34" s="2">
        <v>0</v>
      </c>
      <c r="I34" s="2">
        <v>0</v>
      </c>
      <c r="J34">
        <v>0</v>
      </c>
      <c r="K34">
        <v>0</v>
      </c>
      <c r="L34">
        <v>0</v>
      </c>
      <c r="M34">
        <v>0</v>
      </c>
    </row>
    <row r="35" spans="1:13" x14ac:dyDescent="0.25">
      <c r="A35">
        <v>300</v>
      </c>
      <c r="B35">
        <v>64</v>
      </c>
      <c r="C35" t="s">
        <v>9</v>
      </c>
      <c r="D35" t="s">
        <v>10</v>
      </c>
      <c r="E35" t="s">
        <v>10</v>
      </c>
      <c r="F35">
        <v>0</v>
      </c>
      <c r="G35">
        <v>0</v>
      </c>
      <c r="H35" s="2">
        <v>0</v>
      </c>
      <c r="I35" s="2">
        <v>0</v>
      </c>
      <c r="J35">
        <v>0</v>
      </c>
      <c r="K35">
        <v>0</v>
      </c>
      <c r="L35">
        <v>0</v>
      </c>
      <c r="M35">
        <v>0</v>
      </c>
    </row>
    <row r="36" spans="1:13" x14ac:dyDescent="0.25">
      <c r="A36">
        <v>300</v>
      </c>
      <c r="B36">
        <v>68</v>
      </c>
      <c r="C36" t="s">
        <v>9</v>
      </c>
      <c r="D36" t="s">
        <v>10</v>
      </c>
      <c r="E36" t="s">
        <v>10</v>
      </c>
      <c r="F36">
        <v>0</v>
      </c>
      <c r="G36">
        <v>0</v>
      </c>
      <c r="H36" s="2">
        <v>0</v>
      </c>
      <c r="I36" s="2">
        <v>0</v>
      </c>
      <c r="J36">
        <v>0</v>
      </c>
      <c r="K36">
        <v>0</v>
      </c>
      <c r="L36">
        <v>0</v>
      </c>
      <c r="M36">
        <v>0</v>
      </c>
    </row>
    <row r="37" spans="1:13" x14ac:dyDescent="0.25">
      <c r="A37">
        <v>300</v>
      </c>
      <c r="B37">
        <v>14</v>
      </c>
      <c r="C37" t="s">
        <v>9</v>
      </c>
      <c r="D37" t="s">
        <v>10</v>
      </c>
      <c r="E37" t="s">
        <v>9</v>
      </c>
      <c r="F37">
        <v>0</v>
      </c>
      <c r="G37">
        <v>1</v>
      </c>
      <c r="H37" s="2">
        <v>0</v>
      </c>
      <c r="I37" s="2">
        <v>5.5439814814814822E-3</v>
      </c>
      <c r="J37">
        <v>0</v>
      </c>
      <c r="K37">
        <v>0</v>
      </c>
      <c r="L37">
        <v>0</v>
      </c>
      <c r="M37">
        <v>1</v>
      </c>
    </row>
    <row r="38" spans="1:13" x14ac:dyDescent="0.25">
      <c r="A38">
        <v>300</v>
      </c>
      <c r="B38">
        <v>69</v>
      </c>
      <c r="C38" t="s">
        <v>9</v>
      </c>
      <c r="D38" t="s">
        <v>10</v>
      </c>
      <c r="E38" t="s">
        <v>10</v>
      </c>
      <c r="F38">
        <v>0</v>
      </c>
      <c r="G38">
        <v>0</v>
      </c>
      <c r="H38" s="2">
        <v>0</v>
      </c>
      <c r="I38" s="2">
        <v>0</v>
      </c>
      <c r="J38">
        <v>0</v>
      </c>
      <c r="K38">
        <v>0</v>
      </c>
      <c r="L38">
        <v>0</v>
      </c>
      <c r="M38">
        <v>0</v>
      </c>
    </row>
    <row r="39" spans="1:13" x14ac:dyDescent="0.25">
      <c r="A39">
        <v>300</v>
      </c>
      <c r="B39">
        <v>70</v>
      </c>
      <c r="C39" t="s">
        <v>9</v>
      </c>
      <c r="D39" t="s">
        <v>10</v>
      </c>
      <c r="E39" t="s">
        <v>10</v>
      </c>
      <c r="F39">
        <v>0</v>
      </c>
      <c r="G39">
        <v>0</v>
      </c>
      <c r="H39" s="2">
        <v>0</v>
      </c>
      <c r="I39" s="2">
        <v>0</v>
      </c>
      <c r="J39">
        <v>0</v>
      </c>
      <c r="K39">
        <v>0</v>
      </c>
      <c r="L39">
        <v>0</v>
      </c>
      <c r="M39">
        <v>0</v>
      </c>
    </row>
    <row r="40" spans="1:13" x14ac:dyDescent="0.25">
      <c r="A40">
        <v>300</v>
      </c>
      <c r="B40">
        <v>18</v>
      </c>
      <c r="C40" t="s">
        <v>9</v>
      </c>
      <c r="D40" t="s">
        <v>10</v>
      </c>
      <c r="E40" t="s">
        <v>9</v>
      </c>
      <c r="F40">
        <v>0</v>
      </c>
      <c r="G40">
        <v>1</v>
      </c>
      <c r="H40" s="2">
        <v>0</v>
      </c>
      <c r="I40" s="2">
        <v>4.7106481481481478E-3</v>
      </c>
      <c r="J40">
        <v>0</v>
      </c>
      <c r="K40">
        <v>0</v>
      </c>
      <c r="L40">
        <v>0</v>
      </c>
      <c r="M40">
        <v>1</v>
      </c>
    </row>
    <row r="41" spans="1:13" x14ac:dyDescent="0.25">
      <c r="A41">
        <v>300</v>
      </c>
      <c r="B41">
        <v>72</v>
      </c>
      <c r="C41" t="s">
        <v>10</v>
      </c>
      <c r="D41" t="s">
        <v>10</v>
      </c>
      <c r="E41" t="s">
        <v>9</v>
      </c>
      <c r="F41">
        <v>1</v>
      </c>
      <c r="G41">
        <v>0</v>
      </c>
      <c r="H41" s="2">
        <v>0</v>
      </c>
      <c r="I41" s="2">
        <v>7.3263888888888892E-3</v>
      </c>
      <c r="J41">
        <v>0</v>
      </c>
      <c r="K41">
        <v>0</v>
      </c>
      <c r="L41">
        <v>1</v>
      </c>
      <c r="M41">
        <v>0</v>
      </c>
    </row>
    <row r="42" spans="1:13" x14ac:dyDescent="0.25">
      <c r="A42">
        <v>300</v>
      </c>
      <c r="B42">
        <v>39</v>
      </c>
      <c r="C42" t="s">
        <v>10</v>
      </c>
      <c r="D42" t="s">
        <v>9</v>
      </c>
      <c r="E42" t="s">
        <v>10</v>
      </c>
      <c r="F42">
        <v>1</v>
      </c>
      <c r="G42">
        <v>1</v>
      </c>
      <c r="H42" s="2">
        <v>6.7361111111111103E-3</v>
      </c>
      <c r="I42" s="2">
        <v>0</v>
      </c>
      <c r="J42">
        <v>1</v>
      </c>
      <c r="K42">
        <v>1</v>
      </c>
      <c r="L42">
        <v>0</v>
      </c>
      <c r="M42">
        <v>0</v>
      </c>
    </row>
    <row r="43" spans="1:13" x14ac:dyDescent="0.25">
      <c r="A43">
        <v>300</v>
      </c>
      <c r="B43">
        <v>73</v>
      </c>
      <c r="C43" t="s">
        <v>10</v>
      </c>
      <c r="D43" t="s">
        <v>10</v>
      </c>
      <c r="E43" t="s">
        <v>9</v>
      </c>
      <c r="F43">
        <v>1</v>
      </c>
      <c r="G43">
        <v>1</v>
      </c>
      <c r="H43" s="2">
        <v>0</v>
      </c>
      <c r="I43" s="2">
        <v>6.7361111111111103E-3</v>
      </c>
      <c r="J43">
        <v>0</v>
      </c>
      <c r="K43">
        <v>0</v>
      </c>
      <c r="L43">
        <v>1</v>
      </c>
      <c r="M43">
        <v>1</v>
      </c>
    </row>
    <row r="44" spans="1:13" x14ac:dyDescent="0.25">
      <c r="A44">
        <v>300</v>
      </c>
      <c r="B44">
        <v>23</v>
      </c>
      <c r="C44" t="s">
        <v>10</v>
      </c>
      <c r="D44" t="s">
        <v>9</v>
      </c>
      <c r="E44" t="s">
        <v>10</v>
      </c>
      <c r="F44">
        <v>0</v>
      </c>
      <c r="G44">
        <v>1</v>
      </c>
      <c r="H44" s="2">
        <v>4.7106481481481478E-3</v>
      </c>
      <c r="I44" s="2">
        <v>0</v>
      </c>
      <c r="J44">
        <v>0</v>
      </c>
      <c r="K44">
        <v>1</v>
      </c>
      <c r="L44">
        <v>0</v>
      </c>
      <c r="M44">
        <v>0</v>
      </c>
    </row>
    <row r="45" spans="1:13" x14ac:dyDescent="0.25">
      <c r="A45">
        <v>300</v>
      </c>
      <c r="B45">
        <v>14</v>
      </c>
      <c r="C45" t="s">
        <v>10</v>
      </c>
      <c r="D45" t="s">
        <v>10</v>
      </c>
      <c r="E45" t="s">
        <v>9</v>
      </c>
      <c r="F45">
        <v>0</v>
      </c>
      <c r="G45">
        <v>1</v>
      </c>
      <c r="H45" s="2">
        <v>0</v>
      </c>
      <c r="I45" s="2">
        <v>5.5439814814814822E-3</v>
      </c>
      <c r="J45">
        <v>0</v>
      </c>
      <c r="K45">
        <v>0</v>
      </c>
      <c r="L45">
        <v>0</v>
      </c>
      <c r="M45">
        <v>1</v>
      </c>
    </row>
  </sheetData>
  <pageMargins left="0.7" right="0.7" top="0.75" bottom="0.75" header="0.3" footer="0.3"/>
  <pageSetup paperSize="9" orientation="portrait" horizontalDpi="4294967292" verticalDpi="429496729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8"/>
  <dimension ref="A1:H24"/>
  <sheetViews>
    <sheetView workbookViewId="0">
      <selection activeCell="I29" sqref="I29"/>
    </sheetView>
  </sheetViews>
  <sheetFormatPr defaultColWidth="12.5703125" defaultRowHeight="15.75" x14ac:dyDescent="0.25"/>
  <cols>
    <col min="1" max="1" width="12.5703125" style="7"/>
    <col min="2" max="2" width="13.85546875" style="7" bestFit="1" customWidth="1"/>
    <col min="3" max="3" width="15" style="7" bestFit="1" customWidth="1"/>
    <col min="4" max="4" width="22.85546875" style="7" bestFit="1" customWidth="1"/>
    <col min="5" max="5" width="16.7109375" style="7" bestFit="1" customWidth="1"/>
    <col min="6" max="6" width="32.42578125" style="10" bestFit="1" customWidth="1"/>
    <col min="7" max="7" width="14.140625" style="7" customWidth="1"/>
    <col min="8" max="8" width="38.140625" style="7" bestFit="1" customWidth="1"/>
    <col min="9" max="16384" width="12.5703125" style="7"/>
  </cols>
  <sheetData>
    <row r="1" spans="1:8" x14ac:dyDescent="0.25">
      <c r="A1" s="7" t="s">
        <v>107</v>
      </c>
      <c r="B1" s="11" t="s">
        <v>106</v>
      </c>
      <c r="C1" s="11" t="s">
        <v>105</v>
      </c>
      <c r="D1" s="7" t="s">
        <v>104</v>
      </c>
      <c r="E1" s="17" t="s">
        <v>103</v>
      </c>
      <c r="F1" s="10" t="s">
        <v>102</v>
      </c>
      <c r="G1" s="17" t="s">
        <v>188</v>
      </c>
      <c r="H1" s="17"/>
    </row>
    <row r="2" spans="1:8" x14ac:dyDescent="0.25">
      <c r="A2" s="7" t="s">
        <v>150</v>
      </c>
      <c r="B2" s="8">
        <v>1.2488425925925925E-2</v>
      </c>
      <c r="D2" s="8">
        <f t="shared" ref="D2:D23" si="0">C2-B2</f>
        <v>-1.2488425925925925E-2</v>
      </c>
      <c r="F2" s="10" t="e">
        <f t="shared" ref="F2:F23" si="1">300/E2</f>
        <v>#DIV/0!</v>
      </c>
    </row>
    <row r="3" spans="1:8" x14ac:dyDescent="0.25">
      <c r="A3" s="7" t="s">
        <v>150</v>
      </c>
      <c r="B3" s="8">
        <v>2.1574074074074075E-2</v>
      </c>
      <c r="D3" s="8">
        <f t="shared" si="0"/>
        <v>-2.1574074074074075E-2</v>
      </c>
      <c r="F3" s="10" t="e">
        <f t="shared" si="1"/>
        <v>#DIV/0!</v>
      </c>
    </row>
    <row r="4" spans="1:8" x14ac:dyDescent="0.25">
      <c r="A4" s="7" t="s">
        <v>150</v>
      </c>
      <c r="B4" s="8">
        <v>2.9398148148148148E-3</v>
      </c>
      <c r="D4" s="8">
        <f t="shared" si="0"/>
        <v>-2.9398148148148148E-3</v>
      </c>
      <c r="F4" s="10" t="e">
        <f t="shared" si="1"/>
        <v>#DIV/0!</v>
      </c>
    </row>
    <row r="5" spans="1:8" x14ac:dyDescent="0.25">
      <c r="A5" s="13" t="s">
        <v>150</v>
      </c>
      <c r="B5" s="15">
        <v>6.6782407407407415E-3</v>
      </c>
      <c r="C5" s="15">
        <v>8.518518518518519E-3</v>
      </c>
      <c r="D5" s="15">
        <f t="shared" si="0"/>
        <v>1.8402777777777775E-3</v>
      </c>
      <c r="E5" s="13">
        <v>159</v>
      </c>
      <c r="F5" s="12">
        <f t="shared" si="1"/>
        <v>1.8867924528301887</v>
      </c>
      <c r="G5" s="10">
        <f>F5</f>
        <v>1.8867924528301887</v>
      </c>
    </row>
    <row r="6" spans="1:8" x14ac:dyDescent="0.25">
      <c r="A6" s="22" t="s">
        <v>126</v>
      </c>
      <c r="B6" s="26">
        <v>1.5127314814814816E-2</v>
      </c>
      <c r="C6" s="22"/>
      <c r="D6" s="26">
        <f t="shared" si="0"/>
        <v>-1.5127314814814816E-2</v>
      </c>
      <c r="E6" s="22"/>
      <c r="F6" s="25" t="e">
        <f t="shared" si="1"/>
        <v>#DIV/0!</v>
      </c>
    </row>
    <row r="7" spans="1:8" x14ac:dyDescent="0.25">
      <c r="A7" s="13" t="s">
        <v>126</v>
      </c>
      <c r="B7" s="15">
        <v>5.0115740740740737E-3</v>
      </c>
      <c r="C7" s="15">
        <v>7.9629629629629634E-3</v>
      </c>
      <c r="D7" s="15">
        <f t="shared" si="0"/>
        <v>2.9513888888888897E-3</v>
      </c>
      <c r="E7" s="13">
        <v>255</v>
      </c>
      <c r="F7" s="12">
        <f t="shared" si="1"/>
        <v>1.1764705882352942</v>
      </c>
      <c r="G7" s="10">
        <f>F7</f>
        <v>1.1764705882352942</v>
      </c>
    </row>
    <row r="8" spans="1:8" x14ac:dyDescent="0.25">
      <c r="A8" s="7" t="s">
        <v>124</v>
      </c>
      <c r="B8" s="8">
        <v>5.3587962962962964E-3</v>
      </c>
      <c r="D8" s="8">
        <f t="shared" si="0"/>
        <v>-5.3587962962962964E-3</v>
      </c>
      <c r="F8" s="10" t="e">
        <f t="shared" si="1"/>
        <v>#DIV/0!</v>
      </c>
    </row>
    <row r="9" spans="1:8" x14ac:dyDescent="0.25">
      <c r="A9" s="7" t="s">
        <v>220</v>
      </c>
      <c r="B9" s="8">
        <v>7.789351851851852E-3</v>
      </c>
      <c r="D9" s="8">
        <f t="shared" si="0"/>
        <v>-7.789351851851852E-3</v>
      </c>
      <c r="F9" s="10" t="e">
        <f t="shared" si="1"/>
        <v>#DIV/0!</v>
      </c>
    </row>
    <row r="10" spans="1:8" x14ac:dyDescent="0.25">
      <c r="A10" s="13" t="s">
        <v>220</v>
      </c>
      <c r="B10" s="15">
        <v>1.8298611111111113E-2</v>
      </c>
      <c r="C10" s="15">
        <v>1.8865740740740742E-2</v>
      </c>
      <c r="D10" s="15">
        <f t="shared" si="0"/>
        <v>5.6712962962962923E-4</v>
      </c>
      <c r="E10" s="13">
        <v>49</v>
      </c>
      <c r="F10" s="12">
        <f t="shared" si="1"/>
        <v>6.1224489795918364</v>
      </c>
      <c r="G10" s="7" t="s">
        <v>110</v>
      </c>
    </row>
    <row r="11" spans="1:8" x14ac:dyDescent="0.25">
      <c r="A11" s="13" t="s">
        <v>220</v>
      </c>
      <c r="B11" s="15">
        <v>2.3842592592592591E-3</v>
      </c>
      <c r="C11" s="15">
        <v>4.2824074074074075E-3</v>
      </c>
      <c r="D11" s="15">
        <f t="shared" si="0"/>
        <v>1.8981481481481484E-3</v>
      </c>
      <c r="E11" s="13">
        <v>164</v>
      </c>
      <c r="F11" s="12">
        <f t="shared" si="1"/>
        <v>1.8292682926829269</v>
      </c>
      <c r="G11" s="10">
        <f>AVERAGE(F10:F11)</f>
        <v>3.9758586361373816</v>
      </c>
    </row>
    <row r="12" spans="1:8" x14ac:dyDescent="0.25">
      <c r="A12" s="7" t="s">
        <v>218</v>
      </c>
      <c r="B12" s="8">
        <v>1.6331018518518519E-2</v>
      </c>
      <c r="D12" s="8">
        <f t="shared" si="0"/>
        <v>-1.6331018518518519E-2</v>
      </c>
      <c r="F12" s="10" t="e">
        <f t="shared" si="1"/>
        <v>#DIV/0!</v>
      </c>
    </row>
    <row r="13" spans="1:8" x14ac:dyDescent="0.25">
      <c r="A13" s="7" t="s">
        <v>218</v>
      </c>
      <c r="B13" s="8">
        <v>1.8298611111111113E-2</v>
      </c>
      <c r="D13" s="8">
        <f t="shared" si="0"/>
        <v>-1.8298611111111113E-2</v>
      </c>
      <c r="F13" s="10" t="e">
        <f t="shared" si="1"/>
        <v>#DIV/0!</v>
      </c>
    </row>
    <row r="14" spans="1:8" x14ac:dyDescent="0.25">
      <c r="A14" s="7" t="s">
        <v>218</v>
      </c>
      <c r="B14" s="8">
        <v>2.1944444444444447E-2</v>
      </c>
      <c r="D14" s="8">
        <f t="shared" si="0"/>
        <v>-2.1944444444444447E-2</v>
      </c>
      <c r="F14" s="10" t="e">
        <f t="shared" si="1"/>
        <v>#DIV/0!</v>
      </c>
    </row>
    <row r="15" spans="1:8" x14ac:dyDescent="0.25">
      <c r="A15" s="7" t="s">
        <v>218</v>
      </c>
      <c r="B15" s="8">
        <v>2.3287037037037037E-2</v>
      </c>
      <c r="D15" s="8">
        <f t="shared" si="0"/>
        <v>-2.3287037037037037E-2</v>
      </c>
      <c r="F15" s="10" t="e">
        <f t="shared" si="1"/>
        <v>#DIV/0!</v>
      </c>
    </row>
    <row r="16" spans="1:8" x14ac:dyDescent="0.25">
      <c r="A16" s="13" t="s">
        <v>114</v>
      </c>
      <c r="B16" s="15">
        <v>1.2141203703703704E-2</v>
      </c>
      <c r="C16" s="15">
        <v>1.3958333333333335E-2</v>
      </c>
      <c r="D16" s="15">
        <f t="shared" si="0"/>
        <v>1.8171296296296303E-3</v>
      </c>
      <c r="E16" s="13">
        <v>157</v>
      </c>
      <c r="F16" s="12">
        <f t="shared" si="1"/>
        <v>1.910828025477707</v>
      </c>
      <c r="G16" s="10">
        <f>F16</f>
        <v>1.910828025477707</v>
      </c>
    </row>
    <row r="17" spans="1:7" x14ac:dyDescent="0.25">
      <c r="A17" s="13" t="s">
        <v>114</v>
      </c>
      <c r="B17" s="15">
        <v>1.3599537037037037E-2</v>
      </c>
      <c r="C17" s="15">
        <v>1.5173611111111112E-2</v>
      </c>
      <c r="D17" s="15">
        <f t="shared" si="0"/>
        <v>1.574074074074075E-3</v>
      </c>
      <c r="E17" s="13">
        <v>136</v>
      </c>
      <c r="F17" s="12">
        <f t="shared" si="1"/>
        <v>2.2058823529411766</v>
      </c>
      <c r="G17" s="10">
        <f>F17</f>
        <v>2.2058823529411766</v>
      </c>
    </row>
    <row r="18" spans="1:7" x14ac:dyDescent="0.25">
      <c r="A18" s="13" t="s">
        <v>114</v>
      </c>
      <c r="B18" s="15">
        <v>2.2013888888888888E-2</v>
      </c>
      <c r="C18" s="15">
        <v>2.3298611111111107E-2</v>
      </c>
      <c r="D18" s="15">
        <f t="shared" si="0"/>
        <v>1.2847222222222184E-3</v>
      </c>
      <c r="E18" s="13">
        <v>111</v>
      </c>
      <c r="F18" s="12">
        <f t="shared" si="1"/>
        <v>2.7027027027027026</v>
      </c>
      <c r="G18" s="10">
        <f>F18</f>
        <v>2.7027027027027026</v>
      </c>
    </row>
    <row r="19" spans="1:7" x14ac:dyDescent="0.25">
      <c r="A19" s="22" t="s">
        <v>114</v>
      </c>
      <c r="B19" s="26">
        <v>2.4143518518518519E-2</v>
      </c>
      <c r="C19" s="22"/>
      <c r="D19" s="26">
        <f t="shared" si="0"/>
        <v>-2.4143518518518519E-2</v>
      </c>
      <c r="E19" s="22"/>
      <c r="F19" s="25" t="e">
        <f t="shared" si="1"/>
        <v>#DIV/0!</v>
      </c>
      <c r="G19" s="10"/>
    </row>
    <row r="20" spans="1:7" x14ac:dyDescent="0.25">
      <c r="A20" s="13" t="s">
        <v>114</v>
      </c>
      <c r="B20" s="15">
        <v>5.1504629629629635E-3</v>
      </c>
      <c r="C20" s="15">
        <v>6.122685185185185E-3</v>
      </c>
      <c r="D20" s="15">
        <f t="shared" si="0"/>
        <v>9.7222222222222154E-4</v>
      </c>
      <c r="E20" s="13">
        <v>84</v>
      </c>
      <c r="F20" s="12">
        <f t="shared" si="1"/>
        <v>3.5714285714285716</v>
      </c>
      <c r="G20" s="10">
        <f>F20</f>
        <v>3.5714285714285716</v>
      </c>
    </row>
    <row r="21" spans="1:7" x14ac:dyDescent="0.25">
      <c r="A21" s="13" t="s">
        <v>114</v>
      </c>
      <c r="B21" s="15">
        <v>7.2569444444444443E-3</v>
      </c>
      <c r="C21" s="15">
        <v>8.1828703703703699E-3</v>
      </c>
      <c r="D21" s="15">
        <f t="shared" si="0"/>
        <v>9.2592592592592553E-4</v>
      </c>
      <c r="E21" s="13">
        <v>80</v>
      </c>
      <c r="F21" s="12">
        <f t="shared" si="1"/>
        <v>3.75</v>
      </c>
      <c r="G21" s="10">
        <f>F21</f>
        <v>3.75</v>
      </c>
    </row>
    <row r="22" spans="1:7" x14ac:dyDescent="0.25">
      <c r="A22" s="7" t="s">
        <v>216</v>
      </c>
      <c r="B22" s="8">
        <v>5.6481481481481478E-3</v>
      </c>
      <c r="D22" s="8">
        <f t="shared" si="0"/>
        <v>-5.6481481481481478E-3</v>
      </c>
      <c r="F22" s="10" t="e">
        <f t="shared" si="1"/>
        <v>#DIV/0!</v>
      </c>
    </row>
    <row r="23" spans="1:7" x14ac:dyDescent="0.25">
      <c r="A23" s="7" t="s">
        <v>133</v>
      </c>
      <c r="B23" s="8">
        <v>7.1296296296296307E-3</v>
      </c>
      <c r="D23" s="8">
        <f t="shared" si="0"/>
        <v>-7.1296296296296307E-3</v>
      </c>
      <c r="F23" s="10" t="e">
        <f t="shared" si="1"/>
        <v>#DIV/0!</v>
      </c>
    </row>
    <row r="24" spans="1:7" x14ac:dyDescent="0.25">
      <c r="G24" s="10">
        <f>AVERAGE(G5,G7,G11,G16,G17,G18,G20,G21)</f>
        <v>2.6474954162191278</v>
      </c>
    </row>
  </sheetData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9"/>
  <dimension ref="A1:Q34"/>
  <sheetViews>
    <sheetView zoomScale="80" zoomScaleNormal="80" zoomScalePageLayoutView="80" workbookViewId="0">
      <selection activeCell="C21" sqref="C21"/>
    </sheetView>
  </sheetViews>
  <sheetFormatPr defaultColWidth="12.5703125" defaultRowHeight="15.75" x14ac:dyDescent="0.25"/>
  <cols>
    <col min="1" max="1" width="11" style="7" customWidth="1"/>
    <col min="2" max="2" width="13.85546875" style="7" bestFit="1" customWidth="1"/>
    <col min="3" max="3" width="50.85546875" style="7" customWidth="1"/>
    <col min="4" max="4" width="22.7109375" style="7" customWidth="1"/>
    <col min="5" max="5" width="35.5703125" style="7" customWidth="1"/>
    <col min="6" max="6" width="32.42578125" style="10" bestFit="1" customWidth="1"/>
    <col min="7" max="7" width="12.5703125" style="10"/>
    <col min="8" max="16384" width="12.5703125" style="7"/>
  </cols>
  <sheetData>
    <row r="1" spans="1:17" x14ac:dyDescent="0.25">
      <c r="A1" s="7" t="s">
        <v>107</v>
      </c>
      <c r="B1" s="11" t="s">
        <v>106</v>
      </c>
      <c r="C1" s="11" t="s">
        <v>105</v>
      </c>
      <c r="D1" s="7" t="s">
        <v>104</v>
      </c>
      <c r="E1" s="17" t="s">
        <v>103</v>
      </c>
      <c r="F1" s="10" t="s">
        <v>102</v>
      </c>
      <c r="G1" s="10" t="s">
        <v>149</v>
      </c>
      <c r="K1" s="7" t="s">
        <v>100</v>
      </c>
    </row>
    <row r="2" spans="1:17" x14ac:dyDescent="0.25">
      <c r="A2" s="13" t="s">
        <v>150</v>
      </c>
      <c r="B2" s="15">
        <v>1.2719907407407407E-2</v>
      </c>
      <c r="C2" s="15">
        <v>1.3402777777777777E-2</v>
      </c>
      <c r="D2" s="15">
        <f t="shared" ref="D2:D32" si="0">C2-B2</f>
        <v>6.8287037037037014E-4</v>
      </c>
      <c r="E2" s="13">
        <v>59</v>
      </c>
      <c r="F2" s="12">
        <f t="shared" ref="F2:F32" si="1">100/E2</f>
        <v>1.6949152542372881</v>
      </c>
      <c r="G2" s="10">
        <f>F2</f>
        <v>1.6949152542372881</v>
      </c>
      <c r="K2" s="21" t="s">
        <v>153</v>
      </c>
      <c r="L2" s="7">
        <v>1.0729166666666666E-2</v>
      </c>
      <c r="M2" s="7">
        <v>1.3472222222222221E-2</v>
      </c>
      <c r="N2" s="7">
        <v>2.7430555555555541E-3</v>
      </c>
      <c r="O2" s="7">
        <v>237</v>
      </c>
      <c r="P2" s="7">
        <v>0.4219409282700422</v>
      </c>
      <c r="Q2" s="7">
        <v>18</v>
      </c>
    </row>
    <row r="3" spans="1:17" x14ac:dyDescent="0.25">
      <c r="A3" s="7" t="s">
        <v>150</v>
      </c>
      <c r="B3" s="8">
        <v>1.4374999999999999E-2</v>
      </c>
      <c r="D3" s="8">
        <f t="shared" si="0"/>
        <v>-1.4374999999999999E-2</v>
      </c>
      <c r="F3" s="10" t="e">
        <f t="shared" si="1"/>
        <v>#DIV/0!</v>
      </c>
      <c r="K3" s="21" t="s">
        <v>184</v>
      </c>
      <c r="L3" s="7">
        <v>5.6481481481481478E-3</v>
      </c>
      <c r="M3" s="7">
        <v>6.2499999999999995E-3</v>
      </c>
      <c r="N3" s="7">
        <v>6.0185185185185168E-4</v>
      </c>
      <c r="O3" s="7">
        <v>52</v>
      </c>
      <c r="P3" s="7">
        <v>1.9230769230769231</v>
      </c>
      <c r="Q3" s="7">
        <v>19</v>
      </c>
    </row>
    <row r="4" spans="1:17" x14ac:dyDescent="0.25">
      <c r="A4" s="13" t="s">
        <v>212</v>
      </c>
      <c r="B4" s="15">
        <v>9.3287037037037036E-3</v>
      </c>
      <c r="C4" s="15">
        <v>9.9884259259259266E-3</v>
      </c>
      <c r="D4" s="15">
        <f t="shared" si="0"/>
        <v>6.59722222222223E-4</v>
      </c>
      <c r="E4" s="13">
        <v>57</v>
      </c>
      <c r="F4" s="12">
        <f t="shared" si="1"/>
        <v>1.7543859649122806</v>
      </c>
      <c r="G4" s="10" t="s">
        <v>110</v>
      </c>
      <c r="K4" s="21" t="s">
        <v>109</v>
      </c>
      <c r="L4" s="7">
        <v>1.4212962962962962E-2</v>
      </c>
      <c r="M4" s="7">
        <v>1.6307870370370372E-2</v>
      </c>
      <c r="N4" s="7">
        <v>2.0949074074074099E-3</v>
      </c>
      <c r="O4" s="7">
        <v>181</v>
      </c>
      <c r="P4" s="7">
        <v>0.5524861878453039</v>
      </c>
      <c r="Q4" s="7">
        <v>20</v>
      </c>
    </row>
    <row r="5" spans="1:17" x14ac:dyDescent="0.25">
      <c r="A5" s="13" t="s">
        <v>212</v>
      </c>
      <c r="B5" s="15">
        <v>1.4675925925925926E-2</v>
      </c>
      <c r="C5" s="15">
        <v>1.554398148148148E-2</v>
      </c>
      <c r="D5" s="15">
        <f t="shared" si="0"/>
        <v>8.6805555555555421E-4</v>
      </c>
      <c r="E5" s="13">
        <v>75</v>
      </c>
      <c r="F5" s="12">
        <f t="shared" si="1"/>
        <v>1.3333333333333333</v>
      </c>
      <c r="G5" s="10">
        <f>AVERAGE(F4:F5)</f>
        <v>1.5438596491228069</v>
      </c>
      <c r="K5" s="7" t="s">
        <v>97</v>
      </c>
    </row>
    <row r="6" spans="1:17" x14ac:dyDescent="0.25">
      <c r="A6" s="13" t="s">
        <v>131</v>
      </c>
      <c r="B6" s="15">
        <v>9.9074074074074082E-3</v>
      </c>
      <c r="C6" s="15">
        <v>1.2118055555555556E-2</v>
      </c>
      <c r="D6" s="15">
        <f t="shared" si="0"/>
        <v>2.2106481481481473E-3</v>
      </c>
      <c r="E6" s="13">
        <v>191</v>
      </c>
      <c r="F6" s="12">
        <f t="shared" si="1"/>
        <v>0.52356020942408377</v>
      </c>
      <c r="G6" s="10">
        <f>F6</f>
        <v>0.52356020942408377</v>
      </c>
      <c r="K6" s="21" t="s">
        <v>153</v>
      </c>
      <c r="L6" s="7">
        <v>1.0763888888888891E-2</v>
      </c>
      <c r="M6" s="7">
        <v>1.4224537037037037E-2</v>
      </c>
      <c r="N6" s="7">
        <v>3.4606481481481467E-3</v>
      </c>
      <c r="O6" s="7">
        <v>299</v>
      </c>
      <c r="P6" s="7">
        <v>1</v>
      </c>
      <c r="Q6" s="7">
        <v>18</v>
      </c>
    </row>
    <row r="7" spans="1:17" x14ac:dyDescent="0.25">
      <c r="A7" s="7" t="s">
        <v>131</v>
      </c>
      <c r="B7" s="8">
        <v>1.5057870370370369E-2</v>
      </c>
      <c r="D7" s="8">
        <f t="shared" si="0"/>
        <v>-1.5057870370370369E-2</v>
      </c>
      <c r="F7" s="10" t="e">
        <f t="shared" si="1"/>
        <v>#DIV/0!</v>
      </c>
      <c r="K7" s="21" t="s">
        <v>184</v>
      </c>
      <c r="L7" s="7">
        <v>5.208333333333333E-3</v>
      </c>
      <c r="M7" s="7">
        <v>6.1921296296296299E-3</v>
      </c>
      <c r="N7" s="7">
        <v>9.8379629629629685E-4</v>
      </c>
      <c r="O7" s="7">
        <v>85</v>
      </c>
      <c r="P7" s="7">
        <v>2.3101604278074865</v>
      </c>
      <c r="Q7" s="7">
        <v>19</v>
      </c>
    </row>
    <row r="8" spans="1:17" x14ac:dyDescent="0.25">
      <c r="A8" s="22" t="s">
        <v>222</v>
      </c>
      <c r="B8" s="8">
        <v>1.4085648148148151E-2</v>
      </c>
      <c r="D8" s="8">
        <f t="shared" si="0"/>
        <v>-1.4085648148148151E-2</v>
      </c>
      <c r="F8" s="10" t="e">
        <f t="shared" si="1"/>
        <v>#DIV/0!</v>
      </c>
      <c r="K8" s="21" t="s">
        <v>109</v>
      </c>
      <c r="L8" s="7">
        <v>1.1678240740740741E-2</v>
      </c>
      <c r="M8" s="7">
        <v>1.3125E-2</v>
      </c>
      <c r="N8" s="7">
        <v>1.4467592592592587E-3</v>
      </c>
      <c r="O8" s="7">
        <v>125</v>
      </c>
      <c r="P8" s="7">
        <v>2.4605042016806724</v>
      </c>
      <c r="Q8" s="7">
        <v>20</v>
      </c>
    </row>
    <row r="9" spans="1:17" x14ac:dyDescent="0.25">
      <c r="A9" s="13" t="s">
        <v>153</v>
      </c>
      <c r="B9" s="15">
        <v>1.0729166666666666E-2</v>
      </c>
      <c r="C9" s="15">
        <v>1.3472222222222221E-2</v>
      </c>
      <c r="D9" s="15">
        <f t="shared" si="0"/>
        <v>2.7430555555555541E-3</v>
      </c>
      <c r="E9" s="13">
        <v>237</v>
      </c>
      <c r="F9" s="12">
        <f t="shared" si="1"/>
        <v>0.4219409282700422</v>
      </c>
      <c r="G9" s="10">
        <f>F9</f>
        <v>0.4219409282700422</v>
      </c>
    </row>
    <row r="10" spans="1:17" x14ac:dyDescent="0.25">
      <c r="A10" s="13" t="s">
        <v>201</v>
      </c>
      <c r="B10" s="15">
        <v>9.9421296296296289E-3</v>
      </c>
      <c r="C10" s="15">
        <v>1.0787037037037038E-2</v>
      </c>
      <c r="D10" s="15">
        <f t="shared" si="0"/>
        <v>8.449074074074088E-4</v>
      </c>
      <c r="E10" s="13">
        <v>73</v>
      </c>
      <c r="F10" s="12">
        <f t="shared" si="1"/>
        <v>1.3698630136986301</v>
      </c>
      <c r="G10" s="10">
        <f>F10</f>
        <v>1.3698630136986301</v>
      </c>
    </row>
    <row r="11" spans="1:17" x14ac:dyDescent="0.25">
      <c r="A11" s="7" t="s">
        <v>201</v>
      </c>
      <c r="B11" s="8">
        <v>1.3993055555555555E-2</v>
      </c>
      <c r="D11" s="8">
        <f t="shared" si="0"/>
        <v>-1.3993055555555555E-2</v>
      </c>
      <c r="F11" s="10" t="e">
        <f t="shared" si="1"/>
        <v>#DIV/0!</v>
      </c>
    </row>
    <row r="12" spans="1:17" x14ac:dyDescent="0.25">
      <c r="A12" s="7" t="s">
        <v>201</v>
      </c>
      <c r="B12" s="8">
        <v>1.5185185185185185E-2</v>
      </c>
      <c r="D12" s="8">
        <f t="shared" si="0"/>
        <v>-1.5185185185185185E-2</v>
      </c>
      <c r="F12" s="10" t="e">
        <f t="shared" si="1"/>
        <v>#DIV/0!</v>
      </c>
    </row>
    <row r="13" spans="1:17" x14ac:dyDescent="0.25">
      <c r="A13" s="7" t="s">
        <v>108</v>
      </c>
      <c r="B13" s="8">
        <v>1.3020833333333334E-2</v>
      </c>
      <c r="D13" s="8">
        <f t="shared" si="0"/>
        <v>-1.3020833333333334E-2</v>
      </c>
      <c r="F13" s="10" t="e">
        <f t="shared" si="1"/>
        <v>#DIV/0!</v>
      </c>
    </row>
    <row r="14" spans="1:17" x14ac:dyDescent="0.25">
      <c r="A14" s="13" t="s">
        <v>184</v>
      </c>
      <c r="B14" s="15">
        <v>5.6481481481481478E-3</v>
      </c>
      <c r="C14" s="15">
        <v>6.2499999999999995E-3</v>
      </c>
      <c r="D14" s="15">
        <f t="shared" si="0"/>
        <v>6.0185185185185168E-4</v>
      </c>
      <c r="E14" s="13">
        <v>52</v>
      </c>
      <c r="F14" s="12">
        <f t="shared" si="1"/>
        <v>1.9230769230769231</v>
      </c>
      <c r="G14" s="10">
        <f>F14</f>
        <v>1.9230769230769231</v>
      </c>
    </row>
    <row r="15" spans="1:17" x14ac:dyDescent="0.25">
      <c r="A15" s="7" t="s">
        <v>184</v>
      </c>
      <c r="B15" s="8">
        <v>8.7499999999999991E-3</v>
      </c>
      <c r="D15" s="8">
        <f t="shared" si="0"/>
        <v>-8.7499999999999991E-3</v>
      </c>
      <c r="F15" s="10" t="e">
        <f t="shared" si="1"/>
        <v>#DIV/0!</v>
      </c>
    </row>
    <row r="16" spans="1:17" x14ac:dyDescent="0.25">
      <c r="A16" s="7" t="s">
        <v>184</v>
      </c>
      <c r="B16" s="8">
        <v>1.064814814814815E-2</v>
      </c>
      <c r="D16" s="8">
        <f t="shared" si="0"/>
        <v>-1.064814814814815E-2</v>
      </c>
      <c r="F16" s="10" t="e">
        <f t="shared" si="1"/>
        <v>#DIV/0!</v>
      </c>
    </row>
    <row r="17" spans="1:7" x14ac:dyDescent="0.25">
      <c r="A17" s="7" t="s">
        <v>126</v>
      </c>
      <c r="B17" s="8">
        <v>6.8171296296296287E-3</v>
      </c>
      <c r="D17" s="8">
        <f t="shared" si="0"/>
        <v>-6.8171296296296287E-3</v>
      </c>
      <c r="F17" s="10" t="e">
        <f t="shared" si="1"/>
        <v>#DIV/0!</v>
      </c>
    </row>
    <row r="18" spans="1:7" x14ac:dyDescent="0.25">
      <c r="A18" s="7" t="s">
        <v>126</v>
      </c>
      <c r="B18" s="8">
        <v>1.2708333333333334E-2</v>
      </c>
      <c r="D18" s="8">
        <f t="shared" si="0"/>
        <v>-1.2708333333333334E-2</v>
      </c>
      <c r="F18" s="10" t="e">
        <f t="shared" si="1"/>
        <v>#DIV/0!</v>
      </c>
    </row>
    <row r="19" spans="1:7" x14ac:dyDescent="0.25">
      <c r="A19" s="7" t="s">
        <v>126</v>
      </c>
      <c r="B19" s="8">
        <v>1.2812499999999999E-2</v>
      </c>
      <c r="D19" s="8">
        <f t="shared" si="0"/>
        <v>-1.2812499999999999E-2</v>
      </c>
      <c r="F19" s="10" t="e">
        <f t="shared" si="1"/>
        <v>#DIV/0!</v>
      </c>
    </row>
    <row r="20" spans="1:7" x14ac:dyDescent="0.25">
      <c r="A20" s="13" t="s">
        <v>126</v>
      </c>
      <c r="B20" s="15">
        <v>1.59375E-2</v>
      </c>
      <c r="C20" s="15">
        <v>1.6261574074074074E-2</v>
      </c>
      <c r="D20" s="15">
        <f t="shared" si="0"/>
        <v>3.2407407407407385E-4</v>
      </c>
      <c r="E20" s="13">
        <v>28</v>
      </c>
      <c r="F20" s="12">
        <f t="shared" si="1"/>
        <v>3.5714285714285716</v>
      </c>
      <c r="G20" s="10">
        <f>F20</f>
        <v>3.5714285714285716</v>
      </c>
    </row>
    <row r="21" spans="1:7" x14ac:dyDescent="0.25">
      <c r="A21" s="7" t="s">
        <v>126</v>
      </c>
      <c r="B21" s="8">
        <v>1.695601851851852E-2</v>
      </c>
      <c r="D21" s="8">
        <f t="shared" si="0"/>
        <v>-1.695601851851852E-2</v>
      </c>
      <c r="F21" s="10" t="e">
        <f t="shared" si="1"/>
        <v>#DIV/0!</v>
      </c>
    </row>
    <row r="22" spans="1:7" x14ac:dyDescent="0.25">
      <c r="A22" s="13" t="s">
        <v>124</v>
      </c>
      <c r="B22" s="15">
        <v>4.8495370370370368E-3</v>
      </c>
      <c r="C22" s="15">
        <v>6.6319444444444446E-3</v>
      </c>
      <c r="D22" s="15">
        <f t="shared" si="0"/>
        <v>1.7824074074074079E-3</v>
      </c>
      <c r="E22" s="13">
        <v>154</v>
      </c>
      <c r="F22" s="12">
        <f t="shared" si="1"/>
        <v>0.64935064935064934</v>
      </c>
      <c r="G22" s="10">
        <f>F22</f>
        <v>0.64935064935064934</v>
      </c>
    </row>
    <row r="23" spans="1:7" x14ac:dyDescent="0.25">
      <c r="A23" s="7" t="s">
        <v>124</v>
      </c>
      <c r="B23" s="8">
        <v>9.6527777777777775E-3</v>
      </c>
      <c r="D23" s="8">
        <f t="shared" si="0"/>
        <v>-9.6527777777777775E-3</v>
      </c>
      <c r="F23" s="10" t="e">
        <f t="shared" si="1"/>
        <v>#DIV/0!</v>
      </c>
    </row>
    <row r="24" spans="1:7" x14ac:dyDescent="0.25">
      <c r="A24" s="7" t="s">
        <v>124</v>
      </c>
      <c r="B24" s="8">
        <v>1.5555555555555553E-2</v>
      </c>
      <c r="D24" s="8">
        <f t="shared" si="0"/>
        <v>-1.5555555555555553E-2</v>
      </c>
      <c r="F24" s="10" t="e">
        <f t="shared" si="1"/>
        <v>#DIV/0!</v>
      </c>
    </row>
    <row r="25" spans="1:7" x14ac:dyDescent="0.25">
      <c r="A25" s="13" t="s">
        <v>218</v>
      </c>
      <c r="B25" s="15">
        <v>6.9444444444444441E-3</v>
      </c>
      <c r="C25" s="15">
        <v>7.6504629629629631E-3</v>
      </c>
      <c r="D25" s="15">
        <f t="shared" si="0"/>
        <v>7.0601851851851902E-4</v>
      </c>
      <c r="E25" s="13">
        <v>61</v>
      </c>
      <c r="F25" s="12">
        <f t="shared" si="1"/>
        <v>1.639344262295082</v>
      </c>
      <c r="G25" s="10">
        <f>F25</f>
        <v>1.639344262295082</v>
      </c>
    </row>
    <row r="26" spans="1:7" x14ac:dyDescent="0.25">
      <c r="A26" s="7" t="s">
        <v>218</v>
      </c>
      <c r="B26" s="8">
        <v>1.6898148148148148E-2</v>
      </c>
      <c r="D26" s="8">
        <f t="shared" si="0"/>
        <v>-1.6898148148148148E-2</v>
      </c>
      <c r="F26" s="25" t="e">
        <f t="shared" si="1"/>
        <v>#DIV/0!</v>
      </c>
    </row>
    <row r="27" spans="1:7" x14ac:dyDescent="0.25">
      <c r="A27" s="7" t="s">
        <v>221</v>
      </c>
      <c r="B27" s="8">
        <v>9.0856481481481483E-3</v>
      </c>
      <c r="D27" s="8">
        <f t="shared" si="0"/>
        <v>-9.0856481481481483E-3</v>
      </c>
      <c r="F27" s="10" t="e">
        <f t="shared" si="1"/>
        <v>#DIV/0!</v>
      </c>
    </row>
    <row r="28" spans="1:7" x14ac:dyDescent="0.25">
      <c r="A28" s="13" t="s">
        <v>111</v>
      </c>
      <c r="B28" s="15">
        <v>9.0162037037037034E-3</v>
      </c>
      <c r="C28" s="15">
        <v>9.5486111111111101E-3</v>
      </c>
      <c r="D28" s="15">
        <f t="shared" si="0"/>
        <v>5.3240740740740679E-4</v>
      </c>
      <c r="E28" s="13">
        <v>46</v>
      </c>
      <c r="F28" s="12">
        <f t="shared" si="1"/>
        <v>2.1739130434782608</v>
      </c>
      <c r="G28" s="10" t="s">
        <v>110</v>
      </c>
    </row>
    <row r="29" spans="1:7" x14ac:dyDescent="0.25">
      <c r="A29" s="13" t="s">
        <v>111</v>
      </c>
      <c r="B29" s="15">
        <v>1.4363425925925925E-2</v>
      </c>
      <c r="C29" s="15">
        <v>1.5671296296296298E-2</v>
      </c>
      <c r="D29" s="15">
        <f t="shared" si="0"/>
        <v>1.3078703703703724E-3</v>
      </c>
      <c r="E29" s="13">
        <v>113</v>
      </c>
      <c r="F29" s="12">
        <f t="shared" si="1"/>
        <v>0.88495575221238942</v>
      </c>
      <c r="G29" s="10">
        <f>AVERAGE(F28:F29)</f>
        <v>1.5294343978453251</v>
      </c>
    </row>
    <row r="30" spans="1:7" x14ac:dyDescent="0.25">
      <c r="A30" s="7" t="s">
        <v>109</v>
      </c>
      <c r="B30" s="8">
        <v>1.1342592592592592E-2</v>
      </c>
      <c r="D30" s="8">
        <f t="shared" si="0"/>
        <v>-1.1342592592592592E-2</v>
      </c>
      <c r="F30" s="10" t="e">
        <f t="shared" si="1"/>
        <v>#DIV/0!</v>
      </c>
    </row>
    <row r="31" spans="1:7" x14ac:dyDescent="0.25">
      <c r="A31" s="7" t="s">
        <v>109</v>
      </c>
      <c r="B31" s="8">
        <v>1.3194444444444444E-2</v>
      </c>
      <c r="D31" s="8">
        <f t="shared" si="0"/>
        <v>-1.3194444444444444E-2</v>
      </c>
      <c r="F31" s="10" t="e">
        <f t="shared" si="1"/>
        <v>#DIV/0!</v>
      </c>
    </row>
    <row r="32" spans="1:7" x14ac:dyDescent="0.25">
      <c r="A32" s="13" t="s">
        <v>109</v>
      </c>
      <c r="B32" s="15">
        <v>1.4212962962962962E-2</v>
      </c>
      <c r="C32" s="15">
        <v>1.6307870370370372E-2</v>
      </c>
      <c r="D32" s="15">
        <f t="shared" si="0"/>
        <v>2.0949074074074099E-3</v>
      </c>
      <c r="E32" s="13">
        <v>181</v>
      </c>
      <c r="F32" s="12">
        <f t="shared" si="1"/>
        <v>0.5524861878453039</v>
      </c>
      <c r="G32" s="10">
        <f>F32</f>
        <v>0.5524861878453039</v>
      </c>
    </row>
    <row r="34" spans="7:7" x14ac:dyDescent="0.25">
      <c r="G34" s="10">
        <f>AVERAGE(G2,G5,G6,G9,G10,G14,G20,G22,G25,G29,G32)</f>
        <v>1.4017509133267916</v>
      </c>
    </row>
  </sheetData>
  <pageMargins left="0.7" right="0.7" top="0.75" bottom="0.75" header="0.3" footer="0.3"/>
  <pageSetup paperSize="9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/>
  <dimension ref="A1:R32"/>
  <sheetViews>
    <sheetView zoomScale="90" zoomScaleNormal="90" zoomScalePageLayoutView="90" workbookViewId="0">
      <selection activeCell="F41" sqref="F41:F42"/>
    </sheetView>
  </sheetViews>
  <sheetFormatPr defaultColWidth="12.5703125" defaultRowHeight="15.75" x14ac:dyDescent="0.25"/>
  <cols>
    <col min="1" max="1" width="12.5703125" style="7"/>
    <col min="2" max="2" width="13.85546875" style="11" bestFit="1" customWidth="1"/>
    <col min="3" max="3" width="15" style="11" bestFit="1" customWidth="1"/>
    <col min="4" max="4" width="24.140625" style="7" customWidth="1"/>
    <col min="5" max="5" width="24.140625" style="17" customWidth="1"/>
    <col min="6" max="6" width="32.42578125" style="10" bestFit="1" customWidth="1"/>
    <col min="7" max="7" width="12.5703125" style="17"/>
    <col min="8" max="8" width="38.140625" style="17" bestFit="1" customWidth="1"/>
    <col min="9" max="9" width="12.5703125" style="7"/>
    <col min="10" max="10" width="22.42578125" style="7" bestFit="1" customWidth="1"/>
    <col min="11" max="16384" width="12.5703125" style="7"/>
  </cols>
  <sheetData>
    <row r="1" spans="1:18" x14ac:dyDescent="0.25">
      <c r="A1" s="7" t="s">
        <v>107</v>
      </c>
      <c r="B1" s="11" t="s">
        <v>106</v>
      </c>
      <c r="C1" s="11" t="s">
        <v>105</v>
      </c>
      <c r="D1" s="7" t="s">
        <v>104</v>
      </c>
      <c r="E1" s="17" t="s">
        <v>103</v>
      </c>
      <c r="F1" s="10" t="s">
        <v>102</v>
      </c>
      <c r="H1" s="17" t="s">
        <v>101</v>
      </c>
    </row>
    <row r="2" spans="1:18" x14ac:dyDescent="0.25">
      <c r="A2" s="13" t="s">
        <v>212</v>
      </c>
      <c r="B2" s="14">
        <v>1.2499999999999999E-2</v>
      </c>
      <c r="C2" s="14">
        <v>1.4907407407407406E-2</v>
      </c>
      <c r="D2" s="14">
        <f t="shared" ref="D2:D30" si="0">C2-B2</f>
        <v>2.4074074074074067E-3</v>
      </c>
      <c r="E2" s="16">
        <v>208</v>
      </c>
      <c r="F2" s="12">
        <f t="shared" ref="F2:F30" si="1">300/E2</f>
        <v>1.4423076923076923</v>
      </c>
      <c r="H2" s="17" t="s">
        <v>110</v>
      </c>
      <c r="J2" s="10"/>
    </row>
    <row r="3" spans="1:18" x14ac:dyDescent="0.25">
      <c r="A3" s="13" t="s">
        <v>212</v>
      </c>
      <c r="B3" s="14">
        <v>2.1250000000000002E-2</v>
      </c>
      <c r="C3" s="14">
        <v>2.2534722222222223E-2</v>
      </c>
      <c r="D3" s="14">
        <f t="shared" si="0"/>
        <v>1.2847222222222218E-3</v>
      </c>
      <c r="E3" s="16">
        <v>111</v>
      </c>
      <c r="F3" s="12">
        <f t="shared" si="1"/>
        <v>2.7027027027027026</v>
      </c>
      <c r="H3" s="10">
        <f>AVERAGE(F2:F3)</f>
        <v>2.0725051975051976</v>
      </c>
      <c r="J3" s="10"/>
      <c r="P3" s="11"/>
      <c r="Q3" s="11"/>
      <c r="R3" s="11"/>
    </row>
    <row r="4" spans="1:18" x14ac:dyDescent="0.25">
      <c r="A4" s="13" t="s">
        <v>226</v>
      </c>
      <c r="B4" s="14">
        <v>1.923611111111111E-2</v>
      </c>
      <c r="C4" s="14">
        <v>2.1712962962962962E-2</v>
      </c>
      <c r="D4" s="14">
        <f t="shared" si="0"/>
        <v>2.4768518518518516E-3</v>
      </c>
      <c r="E4" s="16">
        <v>214</v>
      </c>
      <c r="F4" s="12">
        <f t="shared" si="1"/>
        <v>1.4018691588785046</v>
      </c>
      <c r="H4" s="17" t="s">
        <v>110</v>
      </c>
    </row>
    <row r="5" spans="1:18" x14ac:dyDescent="0.25">
      <c r="A5" s="13" t="s">
        <v>226</v>
      </c>
      <c r="B5" s="14">
        <v>2.8622685185185185E-2</v>
      </c>
      <c r="C5" s="14">
        <v>2.9942129629629628E-2</v>
      </c>
      <c r="D5" s="14">
        <f t="shared" si="0"/>
        <v>1.3194444444444425E-3</v>
      </c>
      <c r="E5" s="16">
        <v>114</v>
      </c>
      <c r="F5" s="12">
        <f t="shared" si="1"/>
        <v>2.6315789473684212</v>
      </c>
      <c r="H5" s="17" t="s">
        <v>110</v>
      </c>
    </row>
    <row r="6" spans="1:18" x14ac:dyDescent="0.25">
      <c r="A6" s="13" t="s">
        <v>226</v>
      </c>
      <c r="B6" s="14">
        <v>1.3888888888888889E-3</v>
      </c>
      <c r="C6" s="14">
        <v>2.2685185185185182E-3</v>
      </c>
      <c r="D6" s="14">
        <f t="shared" si="0"/>
        <v>8.7962962962962929E-4</v>
      </c>
      <c r="E6" s="16">
        <v>76</v>
      </c>
      <c r="F6" s="12">
        <f t="shared" si="1"/>
        <v>3.9473684210526314</v>
      </c>
      <c r="H6" s="17" t="s">
        <v>110</v>
      </c>
    </row>
    <row r="7" spans="1:18" x14ac:dyDescent="0.25">
      <c r="A7" s="13" t="s">
        <v>226</v>
      </c>
      <c r="B7" s="14">
        <v>6.828703703703704E-3</v>
      </c>
      <c r="C7" s="14">
        <v>8.113425925925925E-3</v>
      </c>
      <c r="D7" s="14">
        <f t="shared" si="0"/>
        <v>1.284722222222221E-3</v>
      </c>
      <c r="E7" s="16">
        <v>111</v>
      </c>
      <c r="F7" s="12">
        <f t="shared" si="1"/>
        <v>2.7027027027027026</v>
      </c>
      <c r="H7" s="17" t="s">
        <v>110</v>
      </c>
    </row>
    <row r="8" spans="1:18" x14ac:dyDescent="0.25">
      <c r="A8" s="13" t="s">
        <v>226</v>
      </c>
      <c r="B8" s="14">
        <v>1.2002314814814815E-2</v>
      </c>
      <c r="C8" s="14">
        <v>1.2824074074074073E-2</v>
      </c>
      <c r="D8" s="14">
        <f t="shared" si="0"/>
        <v>8.2175925925925819E-4</v>
      </c>
      <c r="E8" s="16">
        <v>71</v>
      </c>
      <c r="F8" s="12">
        <f t="shared" si="1"/>
        <v>4.225352112676056</v>
      </c>
      <c r="H8" s="17" t="s">
        <v>110</v>
      </c>
    </row>
    <row r="9" spans="1:18" x14ac:dyDescent="0.25">
      <c r="A9" s="13" t="s">
        <v>226</v>
      </c>
      <c r="B9" s="14">
        <v>1.832175925925926E-2</v>
      </c>
      <c r="C9" s="14">
        <v>2.1990740740740741E-2</v>
      </c>
      <c r="D9" s="14">
        <f t="shared" si="0"/>
        <v>3.6689814814814814E-3</v>
      </c>
      <c r="E9" s="16">
        <v>317</v>
      </c>
      <c r="F9" s="12">
        <f t="shared" si="1"/>
        <v>0.94637223974763407</v>
      </c>
      <c r="H9" s="10">
        <f>AVERAGE(F4:F9)</f>
        <v>2.6425405970709916</v>
      </c>
    </row>
    <row r="10" spans="1:18" x14ac:dyDescent="0.25">
      <c r="A10" s="7" t="s">
        <v>225</v>
      </c>
      <c r="B10" s="11">
        <v>1.8206018518518517E-2</v>
      </c>
      <c r="D10" s="11">
        <f t="shared" si="0"/>
        <v>-1.8206018518518517E-2</v>
      </c>
      <c r="F10" s="10" t="e">
        <f t="shared" si="1"/>
        <v>#DIV/0!</v>
      </c>
    </row>
    <row r="11" spans="1:18" x14ac:dyDescent="0.25">
      <c r="A11" s="13" t="s">
        <v>153</v>
      </c>
      <c r="B11" s="14">
        <v>1.0763888888888891E-2</v>
      </c>
      <c r="C11" s="14">
        <v>1.4224537037037037E-2</v>
      </c>
      <c r="D11" s="14">
        <f t="shared" si="0"/>
        <v>3.4606481481481467E-3</v>
      </c>
      <c r="E11" s="16">
        <v>299</v>
      </c>
      <c r="F11" s="12">
        <f t="shared" si="1"/>
        <v>1.0033444816053512</v>
      </c>
      <c r="H11" s="17">
        <v>1</v>
      </c>
    </row>
    <row r="12" spans="1:18" x14ac:dyDescent="0.25">
      <c r="A12" s="7" t="s">
        <v>224</v>
      </c>
      <c r="B12" s="11">
        <v>6.018518518518519E-4</v>
      </c>
      <c r="D12" s="11">
        <f t="shared" si="0"/>
        <v>-6.018518518518519E-4</v>
      </c>
      <c r="F12" s="10" t="e">
        <f t="shared" si="1"/>
        <v>#DIV/0!</v>
      </c>
    </row>
    <row r="13" spans="1:18" x14ac:dyDescent="0.25">
      <c r="A13" s="13" t="s">
        <v>184</v>
      </c>
      <c r="B13" s="14">
        <v>2.9444444444444443E-2</v>
      </c>
      <c r="C13" s="14">
        <v>3.2627314814814817E-2</v>
      </c>
      <c r="D13" s="14">
        <f t="shared" si="0"/>
        <v>3.1828703703703741E-3</v>
      </c>
      <c r="E13" s="16">
        <v>275</v>
      </c>
      <c r="F13" s="12">
        <f t="shared" si="1"/>
        <v>1.0909090909090908</v>
      </c>
      <c r="H13" s="17" t="s">
        <v>110</v>
      </c>
    </row>
    <row r="14" spans="1:18" x14ac:dyDescent="0.25">
      <c r="A14" s="13" t="s">
        <v>184</v>
      </c>
      <c r="B14" s="14">
        <v>5.208333333333333E-3</v>
      </c>
      <c r="C14" s="14">
        <v>6.1921296296296299E-3</v>
      </c>
      <c r="D14" s="14">
        <f t="shared" si="0"/>
        <v>9.8379629629629685E-4</v>
      </c>
      <c r="E14" s="16">
        <v>85</v>
      </c>
      <c r="F14" s="12">
        <f t="shared" si="1"/>
        <v>3.5294117647058822</v>
      </c>
      <c r="H14" s="10">
        <f>AVERAGE(F13:F14)</f>
        <v>2.3101604278074865</v>
      </c>
    </row>
    <row r="15" spans="1:18" x14ac:dyDescent="0.25">
      <c r="A15" s="7" t="s">
        <v>184</v>
      </c>
      <c r="B15" s="11">
        <v>1.8263888888888889E-2</v>
      </c>
      <c r="D15" s="11">
        <f t="shared" si="0"/>
        <v>-1.8263888888888889E-2</v>
      </c>
      <c r="F15" s="10" t="e">
        <f t="shared" si="1"/>
        <v>#DIV/0!</v>
      </c>
      <c r="H15" s="10"/>
    </row>
    <row r="16" spans="1:18" x14ac:dyDescent="0.25">
      <c r="A16" s="13" t="s">
        <v>223</v>
      </c>
      <c r="B16" s="14">
        <v>2.5092592592592593E-2</v>
      </c>
      <c r="C16" s="14">
        <v>3.108796296296296E-2</v>
      </c>
      <c r="D16" s="14">
        <f t="shared" si="0"/>
        <v>5.9953703703703662E-3</v>
      </c>
      <c r="E16" s="16">
        <v>518</v>
      </c>
      <c r="F16" s="12">
        <f t="shared" si="1"/>
        <v>0.5791505791505791</v>
      </c>
      <c r="H16" s="17" t="s">
        <v>110</v>
      </c>
    </row>
    <row r="17" spans="1:8" x14ac:dyDescent="0.25">
      <c r="A17" s="7" t="s">
        <v>223</v>
      </c>
      <c r="B17" s="11">
        <v>6.5972222222222213E-4</v>
      </c>
      <c r="D17" s="11">
        <f t="shared" si="0"/>
        <v>-6.5972222222222213E-4</v>
      </c>
      <c r="F17" s="10" t="e">
        <f t="shared" si="1"/>
        <v>#DIV/0!</v>
      </c>
    </row>
    <row r="18" spans="1:8" x14ac:dyDescent="0.25">
      <c r="A18" s="13" t="s">
        <v>223</v>
      </c>
      <c r="B18" s="14">
        <v>2.673611111111111E-3</v>
      </c>
      <c r="C18" s="14">
        <v>3.8425925925925923E-3</v>
      </c>
      <c r="D18" s="14">
        <f t="shared" si="0"/>
        <v>1.1689814814814813E-3</v>
      </c>
      <c r="E18" s="16">
        <v>101</v>
      </c>
      <c r="F18" s="12">
        <f t="shared" si="1"/>
        <v>2.9702970297029703</v>
      </c>
      <c r="H18" s="17" t="s">
        <v>110</v>
      </c>
    </row>
    <row r="19" spans="1:8" x14ac:dyDescent="0.25">
      <c r="A19" s="13" t="s">
        <v>223</v>
      </c>
      <c r="B19" s="14">
        <v>8.564814814814815E-3</v>
      </c>
      <c r="C19" s="14">
        <v>9.7916666666666655E-3</v>
      </c>
      <c r="D19" s="14">
        <f t="shared" si="0"/>
        <v>1.2268518518518505E-3</v>
      </c>
      <c r="E19" s="16">
        <v>106</v>
      </c>
      <c r="F19" s="12">
        <f t="shared" si="1"/>
        <v>2.8301886792452828</v>
      </c>
      <c r="H19" s="10" t="s">
        <v>110</v>
      </c>
    </row>
    <row r="20" spans="1:8" x14ac:dyDescent="0.25">
      <c r="A20" s="7" t="s">
        <v>223</v>
      </c>
      <c r="B20" s="11">
        <v>1.6064814814814813E-2</v>
      </c>
      <c r="D20" s="11">
        <f t="shared" si="0"/>
        <v>-1.6064814814814813E-2</v>
      </c>
      <c r="F20" s="10" t="e">
        <f t="shared" si="1"/>
        <v>#DIV/0!</v>
      </c>
    </row>
    <row r="21" spans="1:8" x14ac:dyDescent="0.25">
      <c r="A21" s="13" t="s">
        <v>223</v>
      </c>
      <c r="B21" s="14">
        <v>2.0428240740740743E-2</v>
      </c>
      <c r="C21" s="14">
        <v>2.0833333333333332E-2</v>
      </c>
      <c r="D21" s="14">
        <f t="shared" si="0"/>
        <v>4.0509259259258884E-4</v>
      </c>
      <c r="E21" s="16">
        <v>35</v>
      </c>
      <c r="F21" s="12">
        <f t="shared" si="1"/>
        <v>8.5714285714285712</v>
      </c>
      <c r="H21" s="10">
        <f>AVERAGE(F21,F19,F18,F16)</f>
        <v>3.7377662148818507</v>
      </c>
    </row>
    <row r="22" spans="1:8" x14ac:dyDescent="0.25">
      <c r="A22" s="13" t="s">
        <v>124</v>
      </c>
      <c r="B22" s="14">
        <v>2.0717592592592593E-3</v>
      </c>
      <c r="C22" s="14">
        <v>3.7731481481481483E-3</v>
      </c>
      <c r="D22" s="14">
        <f t="shared" si="0"/>
        <v>1.701388888888889E-3</v>
      </c>
      <c r="E22" s="16">
        <v>147</v>
      </c>
      <c r="F22" s="12">
        <f t="shared" si="1"/>
        <v>2.0408163265306123</v>
      </c>
      <c r="H22" s="17" t="s">
        <v>110</v>
      </c>
    </row>
    <row r="23" spans="1:8" x14ac:dyDescent="0.25">
      <c r="A23" s="13" t="s">
        <v>124</v>
      </c>
      <c r="B23" s="14">
        <v>1.4965277777777779E-2</v>
      </c>
      <c r="C23" s="14">
        <v>1.5972222222222224E-2</v>
      </c>
      <c r="D23" s="14">
        <f t="shared" si="0"/>
        <v>1.0069444444444457E-3</v>
      </c>
      <c r="E23" s="16">
        <v>87</v>
      </c>
      <c r="F23" s="12">
        <f t="shared" si="1"/>
        <v>3.4482758620689653</v>
      </c>
      <c r="H23" s="10">
        <f>AVERAGE(F22:F23)</f>
        <v>2.744546094299789</v>
      </c>
    </row>
    <row r="24" spans="1:8" x14ac:dyDescent="0.25">
      <c r="A24" s="13" t="s">
        <v>139</v>
      </c>
      <c r="B24" s="14">
        <v>2.1261574074074075E-2</v>
      </c>
      <c r="C24" s="14">
        <v>2.2858796296296294E-2</v>
      </c>
      <c r="D24" s="14">
        <f t="shared" si="0"/>
        <v>1.5972222222222186E-3</v>
      </c>
      <c r="E24" s="16">
        <v>138</v>
      </c>
      <c r="F24" s="12">
        <f t="shared" si="1"/>
        <v>2.1739130434782608</v>
      </c>
      <c r="H24" s="10">
        <f>F24</f>
        <v>2.1739130434782608</v>
      </c>
    </row>
    <row r="25" spans="1:8" x14ac:dyDescent="0.25">
      <c r="A25" s="13" t="s">
        <v>218</v>
      </c>
      <c r="B25" s="14">
        <v>1.712962962962963E-2</v>
      </c>
      <c r="C25" s="14">
        <v>1.8784722222222223E-2</v>
      </c>
      <c r="D25" s="14">
        <f t="shared" si="0"/>
        <v>1.6550925925925934E-3</v>
      </c>
      <c r="E25" s="16">
        <v>143</v>
      </c>
      <c r="F25" s="12">
        <f t="shared" si="1"/>
        <v>2.0979020979020979</v>
      </c>
      <c r="H25" s="10">
        <f>F25</f>
        <v>2.0979020979020979</v>
      </c>
    </row>
    <row r="26" spans="1:8" x14ac:dyDescent="0.25">
      <c r="A26" s="13" t="s">
        <v>114</v>
      </c>
      <c r="B26" s="14">
        <v>1.8356481481481481E-2</v>
      </c>
      <c r="C26" s="14">
        <v>1.9016203703703705E-2</v>
      </c>
      <c r="D26" s="14">
        <f t="shared" si="0"/>
        <v>6.5972222222222474E-4</v>
      </c>
      <c r="E26" s="16">
        <v>57</v>
      </c>
      <c r="F26" s="12">
        <f t="shared" si="1"/>
        <v>5.2631578947368425</v>
      </c>
      <c r="H26" s="10">
        <f>F26</f>
        <v>5.2631578947368425</v>
      </c>
    </row>
    <row r="27" spans="1:8" x14ac:dyDescent="0.25">
      <c r="A27" s="13" t="s">
        <v>109</v>
      </c>
      <c r="B27" s="14">
        <v>5.0925925925925921E-3</v>
      </c>
      <c r="C27" s="14">
        <v>6.4699074074074069E-3</v>
      </c>
      <c r="D27" s="14">
        <f t="shared" si="0"/>
        <v>1.3773148148148147E-3</v>
      </c>
      <c r="E27" s="16">
        <v>119</v>
      </c>
      <c r="F27" s="12">
        <f t="shared" si="1"/>
        <v>2.5210084033613445</v>
      </c>
      <c r="H27" s="17" t="s">
        <v>110</v>
      </c>
    </row>
    <row r="28" spans="1:8" x14ac:dyDescent="0.25">
      <c r="A28" s="13" t="s">
        <v>109</v>
      </c>
      <c r="B28" s="14">
        <v>1.1678240740740741E-2</v>
      </c>
      <c r="C28" s="14">
        <v>1.3125E-2</v>
      </c>
      <c r="D28" s="14">
        <f t="shared" si="0"/>
        <v>1.4467592592592587E-3</v>
      </c>
      <c r="E28" s="16">
        <v>125</v>
      </c>
      <c r="F28" s="12">
        <f t="shared" si="1"/>
        <v>2.4</v>
      </c>
      <c r="H28" s="10">
        <f>AVERAGE(F27:F28)</f>
        <v>2.4605042016806724</v>
      </c>
    </row>
    <row r="29" spans="1:8" x14ac:dyDescent="0.25">
      <c r="A29" s="7" t="s">
        <v>109</v>
      </c>
      <c r="B29" s="11">
        <v>1.8761574074074073E-2</v>
      </c>
      <c r="D29" s="11">
        <f t="shared" si="0"/>
        <v>-1.8761574074074073E-2</v>
      </c>
      <c r="F29" s="10" t="e">
        <f t="shared" si="1"/>
        <v>#DIV/0!</v>
      </c>
    </row>
    <row r="30" spans="1:8" x14ac:dyDescent="0.25">
      <c r="A30" s="7" t="s">
        <v>109</v>
      </c>
      <c r="B30" s="11">
        <v>2.1689814814814815E-2</v>
      </c>
      <c r="D30" s="11">
        <f t="shared" si="0"/>
        <v>-2.1689814814814815E-2</v>
      </c>
      <c r="F30" s="10" t="e">
        <f t="shared" si="1"/>
        <v>#DIV/0!</v>
      </c>
    </row>
    <row r="32" spans="1:8" x14ac:dyDescent="0.25">
      <c r="H32" s="10">
        <f>AVERAGE(H3,H9,H11,H14,H21,H23,H24,H25,H26,H28)</f>
        <v>2.6502995769363187</v>
      </c>
    </row>
  </sheetData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1"/>
  <dimension ref="A1:P26"/>
  <sheetViews>
    <sheetView workbookViewId="0">
      <selection activeCell="G34" sqref="G34"/>
    </sheetView>
  </sheetViews>
  <sheetFormatPr defaultColWidth="12.5703125" defaultRowHeight="15.75" x14ac:dyDescent="0.25"/>
  <cols>
    <col min="1" max="1" width="12.5703125" style="7"/>
    <col min="2" max="2" width="13.85546875" style="7" bestFit="1" customWidth="1"/>
    <col min="3" max="3" width="15" style="7" bestFit="1" customWidth="1"/>
    <col min="4" max="4" width="22.85546875" style="7" bestFit="1" customWidth="1"/>
    <col min="5" max="5" width="16.7109375" style="7" bestFit="1" customWidth="1"/>
    <col min="6" max="6" width="32.42578125" style="7" bestFit="1" customWidth="1"/>
    <col min="7" max="16384" width="12.5703125" style="7"/>
  </cols>
  <sheetData>
    <row r="1" spans="1:16" x14ac:dyDescent="0.25">
      <c r="A1" s="7" t="s">
        <v>107</v>
      </c>
      <c r="B1" s="9" t="s">
        <v>106</v>
      </c>
      <c r="C1" s="9" t="s">
        <v>105</v>
      </c>
      <c r="D1" s="7" t="s">
        <v>104</v>
      </c>
      <c r="E1" s="17" t="s">
        <v>103</v>
      </c>
      <c r="F1" s="10" t="s">
        <v>102</v>
      </c>
      <c r="G1" s="7" t="s">
        <v>228</v>
      </c>
      <c r="K1" s="7" t="s">
        <v>100</v>
      </c>
    </row>
    <row r="2" spans="1:16" x14ac:dyDescent="0.25">
      <c r="A2" s="13" t="s">
        <v>150</v>
      </c>
      <c r="B2" s="15">
        <v>7.6851851851851847E-3</v>
      </c>
      <c r="C2" s="15">
        <v>8.6689814814814806E-3</v>
      </c>
      <c r="D2" s="15">
        <f t="shared" ref="D2:D24" si="0">C2-B2</f>
        <v>9.8379629629629598E-4</v>
      </c>
      <c r="E2" s="13">
        <v>85</v>
      </c>
      <c r="F2" s="13">
        <f t="shared" ref="F2:F24" si="1">100/E2</f>
        <v>1.1764705882352942</v>
      </c>
      <c r="G2" s="7">
        <f t="shared" ref="G2:G10" si="2">F2</f>
        <v>1.1764705882352942</v>
      </c>
      <c r="K2" s="7" t="s">
        <v>110</v>
      </c>
    </row>
    <row r="3" spans="1:16" x14ac:dyDescent="0.25">
      <c r="A3" s="13" t="s">
        <v>150</v>
      </c>
      <c r="B3" s="15">
        <v>9.6527777777777775E-3</v>
      </c>
      <c r="C3" s="15">
        <v>9.9884259259259266E-3</v>
      </c>
      <c r="D3" s="15">
        <f t="shared" si="0"/>
        <v>3.3564814814814915E-4</v>
      </c>
      <c r="E3" s="13">
        <v>29</v>
      </c>
      <c r="F3" s="13">
        <f t="shared" si="1"/>
        <v>3.4482758620689653</v>
      </c>
      <c r="G3" s="7">
        <f t="shared" si="2"/>
        <v>3.4482758620689653</v>
      </c>
      <c r="K3" s="7" t="s">
        <v>97</v>
      </c>
    </row>
    <row r="4" spans="1:16" x14ac:dyDescent="0.25">
      <c r="A4" s="13" t="s">
        <v>150</v>
      </c>
      <c r="B4" s="15">
        <v>1.0115740740740741E-2</v>
      </c>
      <c r="C4" s="15">
        <v>1.2060185185185186E-2</v>
      </c>
      <c r="D4" s="15">
        <f t="shared" si="0"/>
        <v>1.9444444444444448E-3</v>
      </c>
      <c r="E4" s="13">
        <v>168</v>
      </c>
      <c r="F4" s="13">
        <f t="shared" si="1"/>
        <v>0.59523809523809523</v>
      </c>
      <c r="G4" s="7">
        <f t="shared" si="2"/>
        <v>0.59523809523809523</v>
      </c>
      <c r="K4" s="7" t="s">
        <v>141</v>
      </c>
      <c r="L4" s="7">
        <v>1.9895833333333331E-2</v>
      </c>
      <c r="M4" s="7">
        <v>2.2523148148148143E-2</v>
      </c>
      <c r="N4" s="7">
        <v>2.6273148148148115E-3</v>
      </c>
      <c r="O4" s="7">
        <v>227</v>
      </c>
      <c r="P4" s="7">
        <v>1.3215859030837005</v>
      </c>
    </row>
    <row r="5" spans="1:16" x14ac:dyDescent="0.25">
      <c r="A5" s="13" t="s">
        <v>150</v>
      </c>
      <c r="B5" s="15">
        <v>1.2534722222222223E-2</v>
      </c>
      <c r="C5" s="15">
        <v>1.2893518518518519E-2</v>
      </c>
      <c r="D5" s="15">
        <f t="shared" si="0"/>
        <v>3.5879629629629629E-4</v>
      </c>
      <c r="E5" s="13">
        <v>31</v>
      </c>
      <c r="F5" s="13">
        <f t="shared" si="1"/>
        <v>3.225806451612903</v>
      </c>
      <c r="G5" s="7">
        <f t="shared" si="2"/>
        <v>3.225806451612903</v>
      </c>
      <c r="K5" s="7" t="s">
        <v>195</v>
      </c>
      <c r="L5" s="7">
        <v>2.327546296296296E-2</v>
      </c>
      <c r="M5" s="7">
        <v>2.4687499999999994E-2</v>
      </c>
      <c r="N5" s="7">
        <v>1.4120370370370346E-3</v>
      </c>
      <c r="O5" s="7">
        <v>162</v>
      </c>
      <c r="P5" s="7">
        <v>1.8518518518518519</v>
      </c>
    </row>
    <row r="6" spans="1:16" x14ac:dyDescent="0.25">
      <c r="A6" s="13" t="s">
        <v>150</v>
      </c>
      <c r="B6" s="15">
        <v>1.2685185185185183E-2</v>
      </c>
      <c r="C6" s="15">
        <v>1.3414351851851851E-2</v>
      </c>
      <c r="D6" s="15">
        <f t="shared" si="0"/>
        <v>7.2916666666666789E-4</v>
      </c>
      <c r="E6" s="13">
        <v>63</v>
      </c>
      <c r="F6" s="13">
        <f t="shared" si="1"/>
        <v>1.5873015873015872</v>
      </c>
      <c r="G6" s="7">
        <f t="shared" si="2"/>
        <v>1.5873015873015872</v>
      </c>
      <c r="K6" s="7" t="s">
        <v>225</v>
      </c>
      <c r="L6" s="7">
        <v>3.0902777777777779E-2</v>
      </c>
      <c r="M6" s="7">
        <v>3.259259259259259E-2</v>
      </c>
      <c r="N6" s="7">
        <v>1.6898148148148107E-3</v>
      </c>
      <c r="O6" s="7">
        <v>146</v>
      </c>
      <c r="P6" s="7">
        <v>2.0547945205479454</v>
      </c>
    </row>
    <row r="7" spans="1:16" x14ac:dyDescent="0.25">
      <c r="A7" s="13" t="s">
        <v>150</v>
      </c>
      <c r="B7" s="15">
        <v>1.275462962962963E-2</v>
      </c>
      <c r="C7" s="15">
        <v>1.3877314814814815E-2</v>
      </c>
      <c r="D7" s="15">
        <f t="shared" si="0"/>
        <v>1.1226851851851849E-3</v>
      </c>
      <c r="E7" s="13">
        <v>97</v>
      </c>
      <c r="F7" s="13">
        <f t="shared" si="1"/>
        <v>1.0309278350515463</v>
      </c>
      <c r="G7" s="7">
        <f t="shared" si="2"/>
        <v>1.0309278350515463</v>
      </c>
    </row>
    <row r="8" spans="1:16" x14ac:dyDescent="0.25">
      <c r="A8" s="13" t="s">
        <v>150</v>
      </c>
      <c r="B8" s="15">
        <v>1.3032407407407407E-2</v>
      </c>
      <c r="C8" s="27">
        <v>1.4236111111111111E-2</v>
      </c>
      <c r="D8" s="15">
        <f t="shared" si="0"/>
        <v>1.2037037037037034E-3</v>
      </c>
      <c r="E8" s="13">
        <v>104</v>
      </c>
      <c r="F8" s="13">
        <f t="shared" si="1"/>
        <v>0.96153846153846156</v>
      </c>
      <c r="G8" s="7">
        <f t="shared" si="2"/>
        <v>0.96153846153846156</v>
      </c>
    </row>
    <row r="9" spans="1:16" x14ac:dyDescent="0.25">
      <c r="A9" s="13" t="s">
        <v>150</v>
      </c>
      <c r="B9" s="15">
        <v>1.6064814814814813E-2</v>
      </c>
      <c r="C9" s="15">
        <v>1.6377314814814813E-2</v>
      </c>
      <c r="D9" s="15">
        <f t="shared" si="0"/>
        <v>3.1250000000000028E-4</v>
      </c>
      <c r="E9" s="13">
        <v>27</v>
      </c>
      <c r="F9" s="13">
        <f t="shared" si="1"/>
        <v>3.7037037037037037</v>
      </c>
      <c r="G9" s="7">
        <f t="shared" si="2"/>
        <v>3.7037037037037037</v>
      </c>
    </row>
    <row r="10" spans="1:16" x14ac:dyDescent="0.25">
      <c r="A10" s="13" t="s">
        <v>150</v>
      </c>
      <c r="B10" s="15">
        <v>1.7233796296296296E-2</v>
      </c>
      <c r="C10" s="15">
        <v>1.8078703703703704E-2</v>
      </c>
      <c r="D10" s="15">
        <f t="shared" si="0"/>
        <v>8.449074074074088E-4</v>
      </c>
      <c r="E10" s="13">
        <v>73</v>
      </c>
      <c r="F10" s="13">
        <f t="shared" si="1"/>
        <v>1.3698630136986301</v>
      </c>
      <c r="G10" s="7">
        <f t="shared" si="2"/>
        <v>1.3698630136986301</v>
      </c>
    </row>
    <row r="11" spans="1:16" x14ac:dyDescent="0.25">
      <c r="A11" s="7" t="s">
        <v>150</v>
      </c>
      <c r="B11" s="8">
        <v>1.9710648148148147E-2</v>
      </c>
      <c r="D11" s="8">
        <f t="shared" si="0"/>
        <v>-1.9710648148148147E-2</v>
      </c>
      <c r="F11" s="7" t="e">
        <f t="shared" si="1"/>
        <v>#DIV/0!</v>
      </c>
    </row>
    <row r="12" spans="1:16" x14ac:dyDescent="0.25">
      <c r="A12" s="7" t="s">
        <v>150</v>
      </c>
      <c r="B12" s="8">
        <v>2.1030092592592597E-2</v>
      </c>
      <c r="D12" s="8">
        <f t="shared" si="0"/>
        <v>-2.1030092592592597E-2</v>
      </c>
      <c r="F12" s="7" t="e">
        <f t="shared" si="1"/>
        <v>#DIV/0!</v>
      </c>
    </row>
    <row r="13" spans="1:16" x14ac:dyDescent="0.25">
      <c r="A13" s="13" t="s">
        <v>150</v>
      </c>
      <c r="B13" s="15">
        <v>2.1435185185185186E-2</v>
      </c>
      <c r="C13" s="15">
        <v>2.2222222222222223E-2</v>
      </c>
      <c r="D13" s="15">
        <f t="shared" si="0"/>
        <v>7.8703703703703748E-4</v>
      </c>
      <c r="E13" s="13">
        <v>68</v>
      </c>
      <c r="F13" s="13">
        <f t="shared" si="1"/>
        <v>1.4705882352941178</v>
      </c>
      <c r="G13" s="7">
        <f>F13</f>
        <v>1.4705882352941178</v>
      </c>
    </row>
    <row r="14" spans="1:16" x14ac:dyDescent="0.25">
      <c r="A14" s="13" t="s">
        <v>150</v>
      </c>
      <c r="B14" s="15">
        <v>2.1631944444444443E-2</v>
      </c>
      <c r="C14" s="15">
        <v>2.2673611111111113E-2</v>
      </c>
      <c r="D14" s="15">
        <f t="shared" si="0"/>
        <v>1.0416666666666699E-3</v>
      </c>
      <c r="E14" s="13">
        <v>90</v>
      </c>
      <c r="F14" s="13">
        <f t="shared" si="1"/>
        <v>1.1111111111111112</v>
      </c>
      <c r="G14" s="7">
        <f>F14</f>
        <v>1.1111111111111112</v>
      </c>
    </row>
    <row r="15" spans="1:16" x14ac:dyDescent="0.25">
      <c r="A15" s="7" t="s">
        <v>131</v>
      </c>
      <c r="B15" s="8">
        <v>2.2465277777777778E-2</v>
      </c>
      <c r="D15" s="8">
        <f t="shared" si="0"/>
        <v>-2.2465277777777778E-2</v>
      </c>
      <c r="F15" s="7" t="e">
        <f t="shared" si="1"/>
        <v>#DIV/0!</v>
      </c>
    </row>
    <row r="16" spans="1:16" x14ac:dyDescent="0.25">
      <c r="A16" s="13" t="s">
        <v>126</v>
      </c>
      <c r="B16" s="15">
        <v>9.6064814814814815E-3</v>
      </c>
      <c r="C16" s="15">
        <v>1.1759259259259259E-2</v>
      </c>
      <c r="D16" s="15">
        <f t="shared" si="0"/>
        <v>2.1527777777777778E-3</v>
      </c>
      <c r="E16" s="13">
        <v>186</v>
      </c>
      <c r="F16" s="13">
        <f t="shared" si="1"/>
        <v>0.5376344086021505</v>
      </c>
      <c r="G16" s="7">
        <f t="shared" ref="G16:G21" si="3">F16</f>
        <v>0.5376344086021505</v>
      </c>
    </row>
    <row r="17" spans="1:7" x14ac:dyDescent="0.25">
      <c r="A17" s="13" t="s">
        <v>114</v>
      </c>
      <c r="B17" s="15">
        <v>1.3668981481481482E-2</v>
      </c>
      <c r="C17" s="15">
        <v>1.4571759259259258E-2</v>
      </c>
      <c r="D17" s="15">
        <f t="shared" si="0"/>
        <v>9.0277777777777665E-4</v>
      </c>
      <c r="E17" s="13">
        <v>78</v>
      </c>
      <c r="F17" s="13">
        <f t="shared" si="1"/>
        <v>1.2820512820512822</v>
      </c>
      <c r="G17" s="7">
        <f t="shared" si="3"/>
        <v>1.2820512820512822</v>
      </c>
    </row>
    <row r="18" spans="1:7" x14ac:dyDescent="0.25">
      <c r="A18" s="13" t="s">
        <v>114</v>
      </c>
      <c r="B18" s="15">
        <v>1.3946759259259258E-2</v>
      </c>
      <c r="C18" s="15">
        <v>1.4965277777777779E-2</v>
      </c>
      <c r="D18" s="15">
        <f t="shared" si="0"/>
        <v>1.018518518518521E-3</v>
      </c>
      <c r="E18" s="13">
        <v>88</v>
      </c>
      <c r="F18" s="13">
        <f t="shared" si="1"/>
        <v>1.1363636363636365</v>
      </c>
      <c r="G18" s="7">
        <f t="shared" si="3"/>
        <v>1.1363636363636365</v>
      </c>
    </row>
    <row r="19" spans="1:7" x14ac:dyDescent="0.25">
      <c r="A19" s="13" t="s">
        <v>114</v>
      </c>
      <c r="B19" s="15">
        <v>1.7812499999999998E-2</v>
      </c>
      <c r="C19" s="15">
        <v>1.8194444444444444E-2</v>
      </c>
      <c r="D19" s="15">
        <f t="shared" si="0"/>
        <v>3.8194444444444517E-4</v>
      </c>
      <c r="E19" s="13">
        <v>33</v>
      </c>
      <c r="F19" s="13">
        <f t="shared" si="1"/>
        <v>3.0303030303030303</v>
      </c>
      <c r="G19" s="7">
        <f t="shared" si="3"/>
        <v>3.0303030303030303</v>
      </c>
    </row>
    <row r="20" spans="1:7" x14ac:dyDescent="0.25">
      <c r="A20" s="13" t="s">
        <v>114</v>
      </c>
      <c r="B20" s="15">
        <v>2.0856481481481479E-2</v>
      </c>
      <c r="C20" s="15">
        <v>2.1724537037037039E-2</v>
      </c>
      <c r="D20" s="15">
        <f t="shared" si="0"/>
        <v>8.6805555555555941E-4</v>
      </c>
      <c r="E20" s="13">
        <v>75</v>
      </c>
      <c r="F20" s="13">
        <f t="shared" si="1"/>
        <v>1.3333333333333333</v>
      </c>
      <c r="G20" s="7">
        <f t="shared" si="3"/>
        <v>1.3333333333333333</v>
      </c>
    </row>
    <row r="21" spans="1:7" x14ac:dyDescent="0.25">
      <c r="A21" s="13" t="s">
        <v>114</v>
      </c>
      <c r="B21" s="15">
        <v>2.2650462962962966E-2</v>
      </c>
      <c r="C21" s="15">
        <v>2.2928240740740739E-2</v>
      </c>
      <c r="D21" s="15">
        <f t="shared" si="0"/>
        <v>2.7777777777777263E-4</v>
      </c>
      <c r="E21" s="13">
        <v>24</v>
      </c>
      <c r="F21" s="13">
        <f t="shared" si="1"/>
        <v>4.166666666666667</v>
      </c>
      <c r="G21" s="7">
        <f t="shared" si="3"/>
        <v>4.166666666666667</v>
      </c>
    </row>
    <row r="22" spans="1:7" x14ac:dyDescent="0.25">
      <c r="A22" s="13" t="s">
        <v>227</v>
      </c>
      <c r="B22" s="15">
        <v>1.3402777777777777E-2</v>
      </c>
      <c r="C22" s="27">
        <v>1.4074074074074074E-2</v>
      </c>
      <c r="D22" s="15">
        <f t="shared" si="0"/>
        <v>6.7129629629629657E-4</v>
      </c>
      <c r="E22" s="13">
        <v>58</v>
      </c>
      <c r="F22" s="13">
        <f t="shared" si="1"/>
        <v>1.7241379310344827</v>
      </c>
      <c r="G22" s="7" t="s">
        <v>110</v>
      </c>
    </row>
    <row r="23" spans="1:7" x14ac:dyDescent="0.25">
      <c r="A23" s="13" t="s">
        <v>227</v>
      </c>
      <c r="B23" s="15">
        <v>1.8333333333333333E-2</v>
      </c>
      <c r="C23" s="15">
        <v>1.894675925925926E-2</v>
      </c>
      <c r="D23" s="15">
        <f t="shared" si="0"/>
        <v>6.1342592592592698E-4</v>
      </c>
      <c r="E23" s="13">
        <v>53</v>
      </c>
      <c r="F23" s="13">
        <f t="shared" si="1"/>
        <v>1.8867924528301887</v>
      </c>
      <c r="G23" s="7">
        <f>AVERAGE(F22:F23)</f>
        <v>1.8054651919323357</v>
      </c>
    </row>
    <row r="24" spans="1:7" x14ac:dyDescent="0.25">
      <c r="A24" s="7" t="s">
        <v>109</v>
      </c>
      <c r="B24" s="8">
        <v>2.1354166666666664E-2</v>
      </c>
      <c r="D24" s="8">
        <f t="shared" si="0"/>
        <v>-2.1354166666666664E-2</v>
      </c>
      <c r="F24" s="7" t="e">
        <f t="shared" si="1"/>
        <v>#DIV/0!</v>
      </c>
    </row>
    <row r="26" spans="1:7" x14ac:dyDescent="0.25">
      <c r="G26" s="7">
        <f>AVERAGE(G2,G3,G4,G5,G6,G7,G8,G9,G10,G13,G14,G16,G17,G18,G19,G20,G21,G23)</f>
        <v>1.8318134718948249</v>
      </c>
    </row>
  </sheetData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2"/>
  <dimension ref="A1:O39"/>
  <sheetViews>
    <sheetView workbookViewId="0">
      <selection activeCell="C21" sqref="C21"/>
    </sheetView>
  </sheetViews>
  <sheetFormatPr defaultColWidth="12.5703125" defaultRowHeight="15.75" x14ac:dyDescent="0.25"/>
  <cols>
    <col min="1" max="1" width="12.5703125" style="7"/>
    <col min="2" max="2" width="13.85546875" style="7" bestFit="1" customWidth="1"/>
    <col min="3" max="3" width="15" style="7" bestFit="1" customWidth="1"/>
    <col min="4" max="4" width="27.85546875" style="7" customWidth="1"/>
    <col min="5" max="5" width="16.7109375" style="7" bestFit="1" customWidth="1"/>
    <col min="6" max="6" width="32.42578125" style="7" bestFit="1" customWidth="1"/>
    <col min="7" max="7" width="32.42578125" style="7" customWidth="1"/>
    <col min="8" max="10" width="12.5703125" style="7"/>
    <col min="11" max="11" width="37" style="7" bestFit="1" customWidth="1"/>
    <col min="12" max="16384" width="12.5703125" style="7"/>
  </cols>
  <sheetData>
    <row r="1" spans="1:15" x14ac:dyDescent="0.25">
      <c r="A1" s="7" t="s">
        <v>107</v>
      </c>
      <c r="B1" s="9" t="s">
        <v>106</v>
      </c>
      <c r="C1" s="9" t="s">
        <v>105</v>
      </c>
      <c r="D1" s="7" t="s">
        <v>104</v>
      </c>
      <c r="E1" s="17" t="s">
        <v>103</v>
      </c>
      <c r="F1" s="10" t="s">
        <v>102</v>
      </c>
      <c r="G1" s="10" t="s">
        <v>228</v>
      </c>
      <c r="K1" s="7" t="s">
        <v>232</v>
      </c>
      <c r="L1" s="7" t="s">
        <v>231</v>
      </c>
    </row>
    <row r="2" spans="1:15" x14ac:dyDescent="0.25">
      <c r="A2" s="7" t="s">
        <v>225</v>
      </c>
      <c r="B2" s="28">
        <v>3.0381944444444444E-2</v>
      </c>
      <c r="D2" s="8">
        <f t="shared" ref="D2:D34" si="0">C2-B2</f>
        <v>-3.0381944444444444E-2</v>
      </c>
      <c r="F2" s="7" t="e">
        <f t="shared" ref="F2:F34" si="1">300/E2</f>
        <v>#DIV/0!</v>
      </c>
      <c r="J2" s="7" t="s">
        <v>230</v>
      </c>
      <c r="K2" s="8">
        <v>3.3298611111111112E-2</v>
      </c>
      <c r="L2" s="8">
        <v>2.5659722222222223E-2</v>
      </c>
      <c r="N2" s="8"/>
      <c r="O2" s="8"/>
    </row>
    <row r="3" spans="1:15" x14ac:dyDescent="0.25">
      <c r="A3" s="13" t="s">
        <v>126</v>
      </c>
      <c r="B3" s="29">
        <v>3.3101851851851848E-2</v>
      </c>
      <c r="C3" s="15">
        <f>L2+H3</f>
        <v>3.4502314814814812E-2</v>
      </c>
      <c r="D3" s="15">
        <f t="shared" si="0"/>
        <v>1.4004629629629645E-3</v>
      </c>
      <c r="E3" s="13">
        <v>121</v>
      </c>
      <c r="F3" s="13">
        <f t="shared" si="1"/>
        <v>2.4793388429752068</v>
      </c>
      <c r="G3" s="7">
        <f>F3</f>
        <v>2.4793388429752068</v>
      </c>
      <c r="H3" s="8">
        <v>8.8425925925925911E-3</v>
      </c>
      <c r="K3" s="8">
        <v>3.4270833333333334E-2</v>
      </c>
      <c r="L3" s="8">
        <v>2.6400462962962962E-2</v>
      </c>
      <c r="N3" s="8"/>
    </row>
    <row r="4" spans="1:15" x14ac:dyDescent="0.25">
      <c r="A4" s="7" t="s">
        <v>150</v>
      </c>
      <c r="B4" s="28">
        <v>8.9120370370370362E-4</v>
      </c>
      <c r="C4" s="8"/>
      <c r="D4" s="8">
        <f t="shared" si="0"/>
        <v>-8.9120370370370362E-4</v>
      </c>
      <c r="F4" s="7" t="e">
        <f t="shared" si="1"/>
        <v>#DIV/0!</v>
      </c>
      <c r="H4" s="8">
        <v>9.2476851851851852E-3</v>
      </c>
      <c r="K4" s="8">
        <v>2.3379629629629631E-3</v>
      </c>
      <c r="L4" s="8">
        <v>1.7777777777777778E-2</v>
      </c>
      <c r="N4" s="8"/>
    </row>
    <row r="5" spans="1:15" x14ac:dyDescent="0.25">
      <c r="A5" s="7" t="s">
        <v>126</v>
      </c>
      <c r="B5" s="28">
        <v>6.5856481481481469E-3</v>
      </c>
      <c r="C5" s="8"/>
      <c r="D5" s="8">
        <f t="shared" si="0"/>
        <v>-6.5856481481481469E-3</v>
      </c>
      <c r="F5" s="7" t="e">
        <f t="shared" si="1"/>
        <v>#DIV/0!</v>
      </c>
      <c r="H5" s="8">
        <v>1.3958333333333335E-2</v>
      </c>
    </row>
    <row r="6" spans="1:15" x14ac:dyDescent="0.25">
      <c r="A6" s="13" t="s">
        <v>126</v>
      </c>
      <c r="B6" s="29">
        <v>6.8171296296296287E-3</v>
      </c>
      <c r="C6" s="15">
        <f>H6-L7</f>
        <v>7.9166666666666639E-3</v>
      </c>
      <c r="D6" s="15">
        <f t="shared" si="0"/>
        <v>1.0995370370370352E-3</v>
      </c>
      <c r="E6" s="13">
        <v>95</v>
      </c>
      <c r="F6" s="13">
        <f t="shared" si="1"/>
        <v>3.1578947368421053</v>
      </c>
      <c r="G6" s="7">
        <f>F6</f>
        <v>3.1578947368421053</v>
      </c>
      <c r="H6" s="8">
        <v>1.5555555555555553E-2</v>
      </c>
    </row>
    <row r="7" spans="1:15" x14ac:dyDescent="0.25">
      <c r="A7" s="7" t="s">
        <v>225</v>
      </c>
      <c r="B7" s="28">
        <v>8.726851851851852E-3</v>
      </c>
      <c r="D7" s="8">
        <f t="shared" si="0"/>
        <v>-8.726851851851852E-3</v>
      </c>
      <c r="F7" s="7" t="e">
        <f t="shared" si="1"/>
        <v>#DIV/0!</v>
      </c>
      <c r="K7" s="7" t="s">
        <v>229</v>
      </c>
      <c r="L7" s="8">
        <f>K2-L2</f>
        <v>7.6388888888888895E-3</v>
      </c>
      <c r="N7" s="8">
        <f>L3+L2</f>
        <v>5.2060185185185182E-2</v>
      </c>
      <c r="O7" s="8">
        <f>N7-K2</f>
        <v>1.8761574074074069E-2</v>
      </c>
    </row>
    <row r="8" spans="1:15" x14ac:dyDescent="0.25">
      <c r="A8" s="13" t="s">
        <v>126</v>
      </c>
      <c r="B8" s="29">
        <v>1.2534722222222223E-2</v>
      </c>
      <c r="C8" s="15">
        <f>H8-L7</f>
        <v>1.3182870370370369E-2</v>
      </c>
      <c r="D8" s="15">
        <f t="shared" si="0"/>
        <v>6.4814814814814596E-4</v>
      </c>
      <c r="E8" s="13">
        <v>56</v>
      </c>
      <c r="F8" s="13">
        <f t="shared" si="1"/>
        <v>5.3571428571428568</v>
      </c>
      <c r="G8" s="7">
        <f>F8</f>
        <v>5.3571428571428568</v>
      </c>
      <c r="H8" s="8">
        <v>2.0821759259259259E-2</v>
      </c>
      <c r="L8" s="8"/>
      <c r="N8" s="8"/>
      <c r="O8" s="8"/>
    </row>
    <row r="9" spans="1:15" x14ac:dyDescent="0.25">
      <c r="A9" s="13" t="s">
        <v>126</v>
      </c>
      <c r="B9" s="29">
        <v>1.2777777777777777E-2</v>
      </c>
      <c r="C9" s="15">
        <f>H9-L7</f>
        <v>1.3796296296296296E-2</v>
      </c>
      <c r="D9" s="15">
        <f t="shared" si="0"/>
        <v>1.0185185185185193E-3</v>
      </c>
      <c r="E9" s="13">
        <v>88</v>
      </c>
      <c r="F9" s="13">
        <f t="shared" si="1"/>
        <v>3.4090909090909092</v>
      </c>
      <c r="G9" s="7">
        <f>F9</f>
        <v>3.4090909090909092</v>
      </c>
      <c r="H9" s="8">
        <v>2.1435185185185186E-2</v>
      </c>
      <c r="L9" s="8"/>
    </row>
    <row r="10" spans="1:15" x14ac:dyDescent="0.25">
      <c r="A10" s="13" t="s">
        <v>150</v>
      </c>
      <c r="B10" s="29">
        <v>1.306712962962963E-2</v>
      </c>
      <c r="C10" s="15">
        <f>H10-L7</f>
        <v>1.4212962962962958E-2</v>
      </c>
      <c r="D10" s="15">
        <f t="shared" si="0"/>
        <v>1.1458333333333286E-3</v>
      </c>
      <c r="E10" s="13">
        <v>99</v>
      </c>
      <c r="F10" s="13">
        <f t="shared" si="1"/>
        <v>3.0303030303030303</v>
      </c>
      <c r="G10" s="7">
        <f>F10</f>
        <v>3.0303030303030303</v>
      </c>
      <c r="H10" s="8">
        <v>2.1851851851851848E-2</v>
      </c>
      <c r="L10" s="8"/>
      <c r="O10" s="8"/>
    </row>
    <row r="11" spans="1:15" x14ac:dyDescent="0.25">
      <c r="A11" s="7" t="s">
        <v>225</v>
      </c>
      <c r="B11" s="28">
        <v>1.6840277777777777E-2</v>
      </c>
      <c r="D11" s="8">
        <f t="shared" si="0"/>
        <v>-1.6840277777777777E-2</v>
      </c>
      <c r="F11" s="7" t="e">
        <f t="shared" si="1"/>
        <v>#DIV/0!</v>
      </c>
    </row>
    <row r="12" spans="1:15" x14ac:dyDescent="0.25">
      <c r="A12" s="7" t="s">
        <v>114</v>
      </c>
      <c r="B12" s="28">
        <v>1.7164351851851851E-2</v>
      </c>
      <c r="D12" s="8">
        <f t="shared" si="0"/>
        <v>-1.7164351851851851E-2</v>
      </c>
      <c r="F12" s="7" t="e">
        <f t="shared" si="1"/>
        <v>#DIV/0!</v>
      </c>
    </row>
    <row r="13" spans="1:15" x14ac:dyDescent="0.25">
      <c r="A13" s="13" t="s">
        <v>126</v>
      </c>
      <c r="B13" s="29">
        <v>1.7187499999999998E-2</v>
      </c>
      <c r="C13" s="15">
        <f>H13-L7</f>
        <v>1.7719907407407406E-2</v>
      </c>
      <c r="D13" s="15">
        <f t="shared" si="0"/>
        <v>5.3240740740740852E-4</v>
      </c>
      <c r="E13" s="13">
        <v>46</v>
      </c>
      <c r="F13" s="13">
        <f t="shared" si="1"/>
        <v>6.5217391304347823</v>
      </c>
      <c r="G13" s="7">
        <f>F13</f>
        <v>6.5217391304347823</v>
      </c>
      <c r="H13" s="8">
        <v>2.5358796296296296E-2</v>
      </c>
    </row>
    <row r="14" spans="1:15" x14ac:dyDescent="0.25">
      <c r="A14" s="13" t="s">
        <v>150</v>
      </c>
      <c r="B14" s="29">
        <v>1.9421296296296294E-2</v>
      </c>
      <c r="C14" s="15">
        <f>O7+H14</f>
        <v>2.05787037037037E-2</v>
      </c>
      <c r="D14" s="15">
        <f t="shared" si="0"/>
        <v>1.1574074074074056E-3</v>
      </c>
      <c r="E14" s="13">
        <v>100</v>
      </c>
      <c r="F14" s="13">
        <f t="shared" si="1"/>
        <v>3</v>
      </c>
      <c r="G14" s="7">
        <f>F14</f>
        <v>3</v>
      </c>
      <c r="H14" s="8">
        <v>1.8171296296296297E-3</v>
      </c>
    </row>
    <row r="15" spans="1:15" x14ac:dyDescent="0.25">
      <c r="A15" s="7" t="s">
        <v>126</v>
      </c>
      <c r="B15" s="28">
        <v>1.9884259259259258E-2</v>
      </c>
      <c r="D15" s="8">
        <f t="shared" si="0"/>
        <v>-1.9884259259259258E-2</v>
      </c>
      <c r="F15" s="7" t="e">
        <f t="shared" si="1"/>
        <v>#DIV/0!</v>
      </c>
    </row>
    <row r="16" spans="1:15" x14ac:dyDescent="0.25">
      <c r="A16" s="13" t="s">
        <v>141</v>
      </c>
      <c r="B16" s="29">
        <v>1.9895833333333331E-2</v>
      </c>
      <c r="C16" s="15">
        <f>O7+H16</f>
        <v>2.2523148148148143E-2</v>
      </c>
      <c r="D16" s="15">
        <f t="shared" si="0"/>
        <v>2.6273148148148115E-3</v>
      </c>
      <c r="E16" s="13">
        <v>227</v>
      </c>
      <c r="F16" s="13">
        <f t="shared" si="1"/>
        <v>1.3215859030837005</v>
      </c>
      <c r="G16" s="7">
        <f>F16</f>
        <v>1.3215859030837005</v>
      </c>
      <c r="H16" s="8">
        <v>3.7615740740740739E-3</v>
      </c>
    </row>
    <row r="17" spans="1:8" x14ac:dyDescent="0.25">
      <c r="A17" s="7" t="s">
        <v>150</v>
      </c>
      <c r="B17" s="28">
        <v>1.9918981481481482E-2</v>
      </c>
      <c r="D17" s="8">
        <f t="shared" si="0"/>
        <v>-1.9918981481481482E-2</v>
      </c>
      <c r="F17" s="7" t="e">
        <f t="shared" si="1"/>
        <v>#DIV/0!</v>
      </c>
    </row>
    <row r="18" spans="1:8" x14ac:dyDescent="0.25">
      <c r="A18" s="13" t="s">
        <v>126</v>
      </c>
      <c r="B18" s="29">
        <v>2.146990740740741E-2</v>
      </c>
      <c r="C18" s="15">
        <f>H18+O7</f>
        <v>2.3368055555555552E-2</v>
      </c>
      <c r="D18" s="15">
        <f t="shared" si="0"/>
        <v>1.8981481481481419E-3</v>
      </c>
      <c r="E18" s="13">
        <v>164</v>
      </c>
      <c r="F18" s="13">
        <f t="shared" si="1"/>
        <v>1.8292682926829269</v>
      </c>
      <c r="G18" s="7">
        <f>F18</f>
        <v>1.8292682926829269</v>
      </c>
      <c r="H18" s="8">
        <v>4.6064814814814814E-3</v>
      </c>
    </row>
    <row r="19" spans="1:8" x14ac:dyDescent="0.25">
      <c r="A19" s="7" t="s">
        <v>114</v>
      </c>
      <c r="B19" s="28">
        <v>2.2037037037037036E-2</v>
      </c>
      <c r="D19" s="8">
        <f t="shared" si="0"/>
        <v>-2.2037037037037036E-2</v>
      </c>
      <c r="F19" s="7" t="e">
        <f t="shared" si="1"/>
        <v>#DIV/0!</v>
      </c>
    </row>
    <row r="20" spans="1:8" x14ac:dyDescent="0.25">
      <c r="A20" s="13" t="s">
        <v>114</v>
      </c>
      <c r="B20" s="29">
        <v>2.3113425925925926E-2</v>
      </c>
      <c r="C20" s="15">
        <f>H20+O7</f>
        <v>2.4490740740740737E-2</v>
      </c>
      <c r="D20" s="15">
        <f t="shared" si="0"/>
        <v>1.3773148148148104E-3</v>
      </c>
      <c r="E20" s="13">
        <v>119</v>
      </c>
      <c r="F20" s="13">
        <f t="shared" si="1"/>
        <v>2.5210084033613445</v>
      </c>
      <c r="G20" s="7">
        <f>F20</f>
        <v>2.5210084033613445</v>
      </c>
      <c r="H20" s="8">
        <v>5.7291666666666671E-3</v>
      </c>
    </row>
    <row r="21" spans="1:8" x14ac:dyDescent="0.25">
      <c r="A21" s="13" t="s">
        <v>195</v>
      </c>
      <c r="B21" s="29">
        <v>2.327546296296296E-2</v>
      </c>
      <c r="C21" s="15">
        <f>H21+O7</f>
        <v>2.4687499999999994E-2</v>
      </c>
      <c r="D21" s="15">
        <f t="shared" si="0"/>
        <v>1.4120370370370346E-3</v>
      </c>
      <c r="E21" s="13">
        <v>162</v>
      </c>
      <c r="F21" s="13">
        <f t="shared" si="1"/>
        <v>1.8518518518518519</v>
      </c>
      <c r="G21" s="7">
        <f>F21</f>
        <v>1.8518518518518519</v>
      </c>
      <c r="H21" s="8">
        <v>5.9259259259259256E-3</v>
      </c>
    </row>
    <row r="22" spans="1:8" x14ac:dyDescent="0.25">
      <c r="A22" s="7" t="s">
        <v>150</v>
      </c>
      <c r="B22" s="28">
        <v>2.3287037037037037E-2</v>
      </c>
      <c r="D22" s="8">
        <f t="shared" si="0"/>
        <v>-2.3287037037037037E-2</v>
      </c>
      <c r="F22" s="7" t="e">
        <f t="shared" si="1"/>
        <v>#DIV/0!</v>
      </c>
    </row>
    <row r="23" spans="1:8" x14ac:dyDescent="0.25">
      <c r="A23" s="7" t="s">
        <v>150</v>
      </c>
      <c r="B23" s="28">
        <v>2.2916666666666669E-2</v>
      </c>
      <c r="D23" s="8">
        <f t="shared" si="0"/>
        <v>-2.2916666666666669E-2</v>
      </c>
      <c r="F23" s="7" t="e">
        <f t="shared" si="1"/>
        <v>#DIV/0!</v>
      </c>
    </row>
    <row r="24" spans="1:8" x14ac:dyDescent="0.25">
      <c r="A24" s="13" t="s">
        <v>131</v>
      </c>
      <c r="B24" s="29">
        <v>2.6747685185185183E-2</v>
      </c>
      <c r="C24" s="15">
        <f>H24+O7</f>
        <v>2.7905092592592586E-2</v>
      </c>
      <c r="D24" s="15">
        <f t="shared" si="0"/>
        <v>1.1574074074074021E-3</v>
      </c>
      <c r="E24" s="13">
        <v>100</v>
      </c>
      <c r="F24" s="13">
        <f t="shared" si="1"/>
        <v>3</v>
      </c>
      <c r="G24" s="7">
        <f>F24</f>
        <v>3</v>
      </c>
      <c r="H24" s="8">
        <v>9.1435185185185178E-3</v>
      </c>
    </row>
    <row r="25" spans="1:8" x14ac:dyDescent="0.25">
      <c r="A25" s="7" t="s">
        <v>141</v>
      </c>
      <c r="B25" s="28">
        <v>2.7395833333333338E-2</v>
      </c>
      <c r="D25" s="8">
        <f t="shared" si="0"/>
        <v>-2.7395833333333338E-2</v>
      </c>
      <c r="F25" s="7" t="e">
        <f t="shared" si="1"/>
        <v>#DIV/0!</v>
      </c>
    </row>
    <row r="26" spans="1:8" x14ac:dyDescent="0.25">
      <c r="A26" s="13" t="s">
        <v>123</v>
      </c>
      <c r="B26" s="29">
        <v>2.7534722222222221E-2</v>
      </c>
      <c r="C26" s="15">
        <f>H26+O7</f>
        <v>2.9131944444444439E-2</v>
      </c>
      <c r="D26" s="15">
        <f t="shared" si="0"/>
        <v>1.5972222222222186E-3</v>
      </c>
      <c r="E26" s="13">
        <v>138</v>
      </c>
      <c r="F26" s="13">
        <f t="shared" si="1"/>
        <v>2.1739130434782608</v>
      </c>
      <c r="G26" s="7">
        <f>F26</f>
        <v>2.1739130434782608</v>
      </c>
      <c r="H26" s="8">
        <v>1.037037037037037E-2</v>
      </c>
    </row>
    <row r="27" spans="1:8" x14ac:dyDescent="0.25">
      <c r="A27" s="13" t="s">
        <v>126</v>
      </c>
      <c r="B27" s="29">
        <v>2.809027777777778E-2</v>
      </c>
      <c r="C27" s="15">
        <f>H27+O7</f>
        <v>2.8842592592592586E-2</v>
      </c>
      <c r="D27" s="15">
        <f t="shared" si="0"/>
        <v>7.5231481481480636E-4</v>
      </c>
      <c r="E27" s="13">
        <v>65</v>
      </c>
      <c r="F27" s="13">
        <f t="shared" si="1"/>
        <v>4.615384615384615</v>
      </c>
      <c r="G27" s="7">
        <f>F27</f>
        <v>4.615384615384615</v>
      </c>
      <c r="H27" s="8">
        <v>1.0081018518518519E-2</v>
      </c>
    </row>
    <row r="28" spans="1:8" x14ac:dyDescent="0.25">
      <c r="A28" s="13" t="s">
        <v>126</v>
      </c>
      <c r="B28" s="29">
        <v>2.8148148148148148E-2</v>
      </c>
      <c r="C28" s="15">
        <f>H28+O7</f>
        <v>3.0879629629629625E-2</v>
      </c>
      <c r="D28" s="15">
        <f t="shared" si="0"/>
        <v>2.7314814814814771E-3</v>
      </c>
      <c r="E28" s="13">
        <v>236</v>
      </c>
      <c r="F28" s="13">
        <f t="shared" si="1"/>
        <v>1.271186440677966</v>
      </c>
      <c r="G28" s="7">
        <f>F28</f>
        <v>1.271186440677966</v>
      </c>
      <c r="H28" s="8">
        <v>1.2118055555555556E-2</v>
      </c>
    </row>
    <row r="29" spans="1:8" x14ac:dyDescent="0.25">
      <c r="A29" s="13" t="s">
        <v>131</v>
      </c>
      <c r="B29" s="29">
        <v>3.0219907407407407E-2</v>
      </c>
      <c r="C29" s="15">
        <f>H29+O7</f>
        <v>3.5497685185185181E-2</v>
      </c>
      <c r="D29" s="15">
        <f t="shared" si="0"/>
        <v>5.2777777777777736E-3</v>
      </c>
      <c r="E29" s="13">
        <v>456</v>
      </c>
      <c r="F29" s="13">
        <f t="shared" si="1"/>
        <v>0.65789473684210531</v>
      </c>
      <c r="G29" s="7">
        <f>F29</f>
        <v>0.65789473684210531</v>
      </c>
      <c r="H29" s="8">
        <v>1.6736111111111111E-2</v>
      </c>
    </row>
    <row r="30" spans="1:8" x14ac:dyDescent="0.25">
      <c r="A30" s="7" t="s">
        <v>126</v>
      </c>
      <c r="B30" s="28">
        <v>3.0300925925925926E-2</v>
      </c>
      <c r="D30" s="8">
        <f t="shared" si="0"/>
        <v>-3.0300925925925926E-2</v>
      </c>
      <c r="F30" s="7" t="e">
        <f t="shared" si="1"/>
        <v>#DIV/0!</v>
      </c>
    </row>
    <row r="31" spans="1:8" x14ac:dyDescent="0.25">
      <c r="A31" s="13" t="s">
        <v>225</v>
      </c>
      <c r="B31" s="29">
        <v>3.0902777777777779E-2</v>
      </c>
      <c r="C31" s="15">
        <f>H31+O7</f>
        <v>3.259259259259259E-2</v>
      </c>
      <c r="D31" s="15">
        <f t="shared" si="0"/>
        <v>1.6898148148148107E-3</v>
      </c>
      <c r="E31" s="13">
        <v>146</v>
      </c>
      <c r="F31" s="13">
        <f t="shared" si="1"/>
        <v>2.0547945205479454</v>
      </c>
      <c r="G31" s="7">
        <f>F31</f>
        <v>2.0547945205479454</v>
      </c>
      <c r="H31" s="8">
        <v>1.383101851851852E-2</v>
      </c>
    </row>
    <row r="32" spans="1:8" x14ac:dyDescent="0.25">
      <c r="A32" s="7" t="s">
        <v>195</v>
      </c>
      <c r="B32" s="28">
        <v>3.1585648148148147E-2</v>
      </c>
      <c r="D32" s="8">
        <f t="shared" si="0"/>
        <v>-3.1585648148148147E-2</v>
      </c>
      <c r="F32" s="7" t="e">
        <f t="shared" si="1"/>
        <v>#DIV/0!</v>
      </c>
    </row>
    <row r="33" spans="1:8" x14ac:dyDescent="0.25">
      <c r="A33" s="13" t="s">
        <v>150</v>
      </c>
      <c r="B33" s="29">
        <v>3.2418981481481479E-2</v>
      </c>
      <c r="C33" s="15">
        <f>H33+O7</f>
        <v>3.4421296296296297E-2</v>
      </c>
      <c r="D33" s="15">
        <f t="shared" si="0"/>
        <v>2.0023148148148179E-3</v>
      </c>
      <c r="E33" s="13">
        <v>173</v>
      </c>
      <c r="F33" s="13">
        <f t="shared" si="1"/>
        <v>1.7341040462427746</v>
      </c>
      <c r="G33" s="7">
        <f>F33</f>
        <v>1.7341040462427746</v>
      </c>
      <c r="H33" s="8">
        <v>1.5659722222222224E-2</v>
      </c>
    </row>
    <row r="34" spans="1:8" x14ac:dyDescent="0.25">
      <c r="A34" s="7" t="s">
        <v>126</v>
      </c>
      <c r="B34" s="28">
        <v>3.2986111111111112E-2</v>
      </c>
      <c r="D34" s="8">
        <f t="shared" si="0"/>
        <v>-3.2986111111111112E-2</v>
      </c>
      <c r="F34" s="7" t="e">
        <f t="shared" si="1"/>
        <v>#DIV/0!</v>
      </c>
    </row>
    <row r="35" spans="1:8" x14ac:dyDescent="0.25">
      <c r="B35" s="28"/>
      <c r="G35" s="7">
        <f>AVERAGE(G3,G6,G8,G9,G10,G13,G14,G16,G18,G20,G21,G24,G26,G27,G28,G29,G31,G33)</f>
        <v>2.7770278533856878</v>
      </c>
    </row>
    <row r="36" spans="1:8" x14ac:dyDescent="0.25">
      <c r="B36" s="28"/>
    </row>
    <row r="37" spans="1:8" x14ac:dyDescent="0.25">
      <c r="B37" s="28"/>
    </row>
    <row r="38" spans="1:8" x14ac:dyDescent="0.25">
      <c r="B38" s="28"/>
    </row>
    <row r="39" spans="1:8" x14ac:dyDescent="0.25">
      <c r="B39" s="28"/>
    </row>
  </sheetData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3"/>
  <dimension ref="A1:L54"/>
  <sheetViews>
    <sheetView workbookViewId="0">
      <selection activeCell="P18" sqref="P18"/>
    </sheetView>
  </sheetViews>
  <sheetFormatPr defaultRowHeight="15.75" x14ac:dyDescent="0.25"/>
  <cols>
    <col min="1" max="16384" width="9.140625" style="7"/>
  </cols>
  <sheetData>
    <row r="1" spans="1:12" x14ac:dyDescent="0.25">
      <c r="A1" s="7" t="s">
        <v>100</v>
      </c>
      <c r="J1" s="7" t="s">
        <v>107</v>
      </c>
      <c r="K1" s="7" t="s">
        <v>100</v>
      </c>
      <c r="L1" s="7" t="s">
        <v>97</v>
      </c>
    </row>
    <row r="2" spans="1:12" x14ac:dyDescent="0.25">
      <c r="A2" s="7" t="s">
        <v>73</v>
      </c>
      <c r="B2" s="7">
        <v>1.3530092592592594E-2</v>
      </c>
      <c r="C2" s="7">
        <v>1.4155092592592592E-2</v>
      </c>
      <c r="D2" s="7">
        <v>6.2499999999999882E-4</v>
      </c>
      <c r="E2" s="7">
        <v>54</v>
      </c>
      <c r="F2" s="7">
        <v>1.8518518518518519</v>
      </c>
      <c r="G2" s="7">
        <v>1.5883425949432552</v>
      </c>
      <c r="H2" s="7">
        <v>1</v>
      </c>
      <c r="J2" s="7">
        <v>1</v>
      </c>
      <c r="K2" s="7">
        <v>1.5883425949432552</v>
      </c>
      <c r="L2" s="7">
        <v>4.1831543244771057</v>
      </c>
    </row>
    <row r="3" spans="1:12" x14ac:dyDescent="0.25">
      <c r="A3" s="7" t="s">
        <v>97</v>
      </c>
      <c r="J3" s="7">
        <v>2</v>
      </c>
      <c r="K3" s="7">
        <v>1.0371065249114029</v>
      </c>
      <c r="L3" s="7">
        <v>2.9411764705882355</v>
      </c>
    </row>
    <row r="4" spans="1:12" x14ac:dyDescent="0.25">
      <c r="A4" s="7" t="s">
        <v>73</v>
      </c>
      <c r="B4" s="7">
        <v>2.2442129629629631E-2</v>
      </c>
      <c r="C4" s="7">
        <v>2.314814814814815E-2</v>
      </c>
      <c r="D4" s="7">
        <v>7.0601851851851902E-4</v>
      </c>
      <c r="E4" s="7">
        <v>61</v>
      </c>
      <c r="F4" s="7">
        <v>4.918032786885246</v>
      </c>
      <c r="G4" s="7">
        <v>4.1831543244771057</v>
      </c>
      <c r="H4" s="7">
        <v>1</v>
      </c>
      <c r="J4" s="7">
        <v>3</v>
      </c>
      <c r="K4" s="7">
        <v>0.50761421319796951</v>
      </c>
      <c r="L4" s="7">
        <v>1.4925373134328359</v>
      </c>
    </row>
    <row r="5" spans="1:12" x14ac:dyDescent="0.25">
      <c r="A5" s="7" t="s">
        <v>100</v>
      </c>
      <c r="J5" s="7">
        <v>4</v>
      </c>
      <c r="K5" s="7">
        <v>2.3854362837413685</v>
      </c>
      <c r="L5" s="7">
        <v>4.9859316856903506</v>
      </c>
    </row>
    <row r="6" spans="1:12" x14ac:dyDescent="0.25">
      <c r="A6" s="7" t="s">
        <v>142</v>
      </c>
      <c r="B6" s="7">
        <v>3.4699074074074077E-2</v>
      </c>
      <c r="C6" s="7">
        <v>3.605324074074074E-2</v>
      </c>
      <c r="D6" s="7">
        <v>1.3541666666666632E-3</v>
      </c>
      <c r="E6" s="7">
        <v>117</v>
      </c>
      <c r="F6" s="7">
        <v>0.85470085470085466</v>
      </c>
      <c r="G6" s="7">
        <v>1.0371065249114029</v>
      </c>
      <c r="H6" s="7">
        <v>2</v>
      </c>
      <c r="J6" s="7">
        <v>5</v>
      </c>
      <c r="K6" s="7">
        <v>0.7407407407407407</v>
      </c>
      <c r="L6" s="7">
        <v>1.8480580452411435</v>
      </c>
    </row>
    <row r="7" spans="1:12" x14ac:dyDescent="0.25">
      <c r="A7" s="7" t="s">
        <v>136</v>
      </c>
      <c r="B7" s="7">
        <v>3.3194444444444443E-2</v>
      </c>
      <c r="C7" s="7">
        <v>3.5474537037037041E-2</v>
      </c>
      <c r="D7" s="7">
        <v>2.2800925925925974E-3</v>
      </c>
      <c r="E7" s="7">
        <v>197</v>
      </c>
      <c r="F7" s="7">
        <v>0.50761421319796951</v>
      </c>
      <c r="G7" s="7">
        <v>0.50761421319796951</v>
      </c>
      <c r="H7" s="7">
        <v>3</v>
      </c>
      <c r="J7" s="7">
        <v>6</v>
      </c>
      <c r="K7" s="7">
        <v>2.6315789473684212</v>
      </c>
      <c r="L7" s="7">
        <v>2.1507447354904983</v>
      </c>
    </row>
    <row r="8" spans="1:12" x14ac:dyDescent="0.25">
      <c r="A8" s="7" t="s">
        <v>97</v>
      </c>
      <c r="J8" s="7">
        <v>7</v>
      </c>
      <c r="K8" s="7">
        <v>1.8860960240270586</v>
      </c>
      <c r="L8" s="7">
        <v>1.3953488372093024</v>
      </c>
    </row>
    <row r="9" spans="1:12" x14ac:dyDescent="0.25">
      <c r="A9" s="7" t="s">
        <v>136</v>
      </c>
      <c r="B9" s="7">
        <v>2.6400462962962962E-2</v>
      </c>
      <c r="C9" s="7">
        <v>2.7581018518518519E-2</v>
      </c>
      <c r="D9" s="7">
        <v>1.1805555555555562E-3</v>
      </c>
      <c r="E9" s="7">
        <v>102</v>
      </c>
      <c r="F9" s="7">
        <v>2.9411764705882355</v>
      </c>
      <c r="G9" s="7">
        <v>2.9411764705882355</v>
      </c>
      <c r="H9" s="7">
        <v>2</v>
      </c>
      <c r="J9" s="7">
        <v>8</v>
      </c>
      <c r="K9" s="7">
        <v>1.639344262295082</v>
      </c>
      <c r="L9" s="7">
        <v>0.47158789166224108</v>
      </c>
    </row>
    <row r="10" spans="1:12" x14ac:dyDescent="0.25">
      <c r="A10" s="7" t="s">
        <v>142</v>
      </c>
      <c r="B10" s="7">
        <v>2.7060185185185187E-2</v>
      </c>
      <c r="C10" s="7">
        <v>2.9386574074074075E-2</v>
      </c>
      <c r="D10" s="7">
        <v>2.3263888888888883E-3</v>
      </c>
      <c r="E10" s="7">
        <v>201</v>
      </c>
      <c r="F10" s="7">
        <v>1.4925373134328359</v>
      </c>
      <c r="G10" s="7">
        <v>1.4925373134328359</v>
      </c>
      <c r="H10" s="7">
        <v>3</v>
      </c>
      <c r="J10" s="7">
        <v>9</v>
      </c>
      <c r="K10" s="7">
        <v>1.25</v>
      </c>
      <c r="L10" s="7">
        <v>1.6853932584269662</v>
      </c>
    </row>
    <row r="11" spans="1:12" x14ac:dyDescent="0.25">
      <c r="A11" s="7" t="s">
        <v>100</v>
      </c>
      <c r="J11" s="7">
        <v>10</v>
      </c>
      <c r="K11" s="7">
        <v>1.0309278350515463</v>
      </c>
      <c r="L11" s="7">
        <v>0.70588235294117652</v>
      </c>
    </row>
    <row r="12" spans="1:12" x14ac:dyDescent="0.25">
      <c r="A12" s="7" t="s">
        <v>166</v>
      </c>
      <c r="B12" s="7">
        <v>1.7800925925925925E-2</v>
      </c>
      <c r="C12" s="7">
        <v>1.8078703703703704E-2</v>
      </c>
      <c r="D12" s="7">
        <v>2.7777777777777957E-4</v>
      </c>
      <c r="E12" s="7">
        <v>24</v>
      </c>
      <c r="F12" s="7">
        <v>4.166666666666667</v>
      </c>
      <c r="G12" s="7">
        <v>2.3854362837413685</v>
      </c>
      <c r="H12" s="7">
        <v>4</v>
      </c>
      <c r="J12" s="7">
        <v>11</v>
      </c>
      <c r="K12" s="7">
        <v>0.16</v>
      </c>
      <c r="L12" s="7">
        <v>2.6086956521739131</v>
      </c>
    </row>
    <row r="13" spans="1:12" x14ac:dyDescent="0.25">
      <c r="A13" s="7" t="s">
        <v>161</v>
      </c>
      <c r="B13" s="7">
        <v>1.8680555555555554E-2</v>
      </c>
      <c r="C13" s="7">
        <v>2.0243055555555552E-2</v>
      </c>
      <c r="D13" s="7">
        <v>1.5624999999999979E-3</v>
      </c>
      <c r="E13" s="7">
        <v>135</v>
      </c>
      <c r="F13" s="7">
        <v>0.7407407407407407</v>
      </c>
      <c r="G13" s="7">
        <v>0.7407407407407407</v>
      </c>
      <c r="H13" s="7">
        <v>5</v>
      </c>
      <c r="J13" s="7">
        <v>12</v>
      </c>
      <c r="K13" s="7">
        <v>0.33003300330033003</v>
      </c>
      <c r="L13" s="7">
        <v>1.7341040462427746</v>
      </c>
    </row>
    <row r="14" spans="1:12" x14ac:dyDescent="0.25">
      <c r="A14" s="7" t="s">
        <v>76</v>
      </c>
      <c r="B14" s="7">
        <v>2.8935185185185185E-2</v>
      </c>
      <c r="C14" s="7">
        <v>2.9374999999999998E-2</v>
      </c>
      <c r="D14" s="7">
        <v>4.3981481481481302E-4</v>
      </c>
      <c r="E14" s="7">
        <v>38</v>
      </c>
      <c r="F14" s="7">
        <v>2.6315789473684212</v>
      </c>
      <c r="G14" s="7">
        <v>2.6315789473684212</v>
      </c>
      <c r="H14" s="7">
        <v>6</v>
      </c>
      <c r="J14" s="7">
        <v>13</v>
      </c>
      <c r="K14" s="7">
        <v>1.0416666666666667</v>
      </c>
      <c r="L14" s="7">
        <v>1.0309278350515463</v>
      </c>
    </row>
    <row r="15" spans="1:12" x14ac:dyDescent="0.25">
      <c r="A15" s="7" t="s">
        <v>154</v>
      </c>
      <c r="B15" s="7">
        <v>2.8113425925925927E-2</v>
      </c>
      <c r="C15" s="7">
        <v>2.9155092592592594E-2</v>
      </c>
      <c r="D15" s="7">
        <v>1.0416666666666664E-3</v>
      </c>
      <c r="E15" s="7">
        <v>90</v>
      </c>
      <c r="F15" s="7">
        <v>1.1111111111111112</v>
      </c>
      <c r="G15" s="7">
        <v>1.8860960240270586</v>
      </c>
      <c r="H15" s="7">
        <v>7</v>
      </c>
      <c r="J15" s="7">
        <v>14</v>
      </c>
      <c r="K15" s="7">
        <v>1.4705882352941178</v>
      </c>
      <c r="L15" s="7">
        <v>3.3958403501361341</v>
      </c>
    </row>
    <row r="16" spans="1:12" x14ac:dyDescent="0.25">
      <c r="A16" s="7" t="s">
        <v>97</v>
      </c>
      <c r="J16" s="7">
        <v>15</v>
      </c>
      <c r="K16" s="7">
        <v>0.32894736842105265</v>
      </c>
      <c r="L16" s="7">
        <v>1.8798898071625345</v>
      </c>
    </row>
    <row r="17" spans="1:12" x14ac:dyDescent="0.25">
      <c r="A17" s="7" t="s">
        <v>128</v>
      </c>
      <c r="B17" s="7">
        <v>0.12067129629629629</v>
      </c>
      <c r="C17" s="7">
        <v>0.12113425925925925</v>
      </c>
      <c r="D17" s="7">
        <v>4.6296296296295669E-4</v>
      </c>
      <c r="E17" s="7">
        <v>40</v>
      </c>
      <c r="F17" s="7">
        <v>7.5</v>
      </c>
      <c r="G17" s="7">
        <v>4.9859316856903506</v>
      </c>
      <c r="H17" s="7">
        <v>4</v>
      </c>
      <c r="J17" s="7">
        <v>16</v>
      </c>
      <c r="K17" s="7">
        <v>0.18281535648994515</v>
      </c>
      <c r="L17" s="7">
        <v>0.7978723404255319</v>
      </c>
    </row>
    <row r="18" spans="1:12" x14ac:dyDescent="0.25">
      <c r="A18" s="7" t="s">
        <v>122</v>
      </c>
      <c r="B18" s="7">
        <v>0.11577546296296297</v>
      </c>
      <c r="C18" s="7">
        <v>0.1170486111111111</v>
      </c>
      <c r="D18" s="7">
        <v>1.2731481481481344E-3</v>
      </c>
      <c r="E18" s="7">
        <v>110</v>
      </c>
      <c r="F18" s="7">
        <v>2.7272727272727271</v>
      </c>
      <c r="G18" s="7">
        <v>1.8480580452411435</v>
      </c>
      <c r="H18" s="7">
        <v>5</v>
      </c>
      <c r="J18" s="7">
        <v>17</v>
      </c>
      <c r="K18" s="7">
        <v>2.5</v>
      </c>
      <c r="L18" s="7">
        <v>2.6080271250591389</v>
      </c>
    </row>
    <row r="19" spans="1:12" x14ac:dyDescent="0.25">
      <c r="A19" s="7" t="s">
        <v>167</v>
      </c>
      <c r="B19" s="7">
        <v>0.11239583333333332</v>
      </c>
      <c r="C19" s="7">
        <v>0.11354166666666667</v>
      </c>
      <c r="D19" s="7">
        <v>1.1458333333333459E-3</v>
      </c>
      <c r="E19" s="7">
        <v>99</v>
      </c>
      <c r="F19" s="7">
        <v>3.0303030303030303</v>
      </c>
      <c r="G19" s="7">
        <v>2.1507447354904983</v>
      </c>
      <c r="H19" s="7">
        <v>6</v>
      </c>
      <c r="J19" s="7">
        <v>18</v>
      </c>
      <c r="K19" s="7">
        <v>0.4219409282700422</v>
      </c>
      <c r="L19" s="7">
        <v>1</v>
      </c>
    </row>
    <row r="20" spans="1:12" x14ac:dyDescent="0.25">
      <c r="A20" s="7" t="s">
        <v>165</v>
      </c>
      <c r="B20" s="7">
        <v>0.11714120370370369</v>
      </c>
      <c r="C20" s="7">
        <v>0.11962962962962963</v>
      </c>
      <c r="D20" s="7">
        <v>2.4884259259259356E-3</v>
      </c>
      <c r="E20" s="7">
        <v>215</v>
      </c>
      <c r="F20" s="7">
        <v>1.3953488372093024</v>
      </c>
      <c r="G20" s="7">
        <v>1.3953488372093024</v>
      </c>
      <c r="H20" s="7">
        <v>7</v>
      </c>
      <c r="J20" s="7">
        <v>19</v>
      </c>
      <c r="K20" s="7">
        <v>1.9230769230769231</v>
      </c>
      <c r="L20" s="7">
        <v>2.3101604278074865</v>
      </c>
    </row>
    <row r="21" spans="1:12" x14ac:dyDescent="0.25">
      <c r="A21" s="7" t="s">
        <v>100</v>
      </c>
      <c r="J21" s="7">
        <v>20</v>
      </c>
      <c r="K21" s="7">
        <v>0.5524861878453039</v>
      </c>
      <c r="L21" s="7">
        <v>2.4605042016806724</v>
      </c>
    </row>
    <row r="22" spans="1:12" x14ac:dyDescent="0.25">
      <c r="A22" s="7" t="s">
        <v>179</v>
      </c>
      <c r="B22" s="7">
        <v>4.5219907407407396E-2</v>
      </c>
      <c r="C22" s="7">
        <v>4.5925925925925933E-2</v>
      </c>
      <c r="D22" s="7">
        <v>7.0601851851853636E-4</v>
      </c>
      <c r="E22" s="7">
        <v>61</v>
      </c>
      <c r="F22" s="7">
        <v>1.639344262295082</v>
      </c>
      <c r="G22" s="7">
        <v>1.639344262295082</v>
      </c>
      <c r="H22" s="7">
        <v>8</v>
      </c>
    </row>
    <row r="23" spans="1:12" x14ac:dyDescent="0.25">
      <c r="A23" s="7" t="s">
        <v>97</v>
      </c>
    </row>
    <row r="24" spans="1:12" x14ac:dyDescent="0.25">
      <c r="A24" s="7" t="s">
        <v>179</v>
      </c>
      <c r="B24" s="7">
        <v>3.1041666666666665E-2</v>
      </c>
      <c r="C24" s="7">
        <v>4.0381944444444443E-2</v>
      </c>
      <c r="D24" s="7">
        <v>9.3402777777777772E-3</v>
      </c>
      <c r="E24" s="7">
        <v>807</v>
      </c>
      <c r="F24" s="7">
        <v>0.37174721189591076</v>
      </c>
      <c r="G24" s="7">
        <v>0.47158789166224108</v>
      </c>
      <c r="H24" s="7">
        <v>8</v>
      </c>
    </row>
    <row r="25" spans="1:12" x14ac:dyDescent="0.25">
      <c r="A25" s="7" t="s">
        <v>100</v>
      </c>
    </row>
    <row r="26" spans="1:12" x14ac:dyDescent="0.25">
      <c r="A26" s="7" t="s">
        <v>151</v>
      </c>
      <c r="B26" s="7">
        <v>2.462962962962963E-2</v>
      </c>
      <c r="C26" s="7">
        <v>2.5555555555555554E-2</v>
      </c>
      <c r="D26" s="7">
        <v>9.2592592592592379E-4</v>
      </c>
      <c r="E26" s="7">
        <v>80</v>
      </c>
      <c r="G26" s="7">
        <v>1.25</v>
      </c>
      <c r="H26" s="7">
        <v>9</v>
      </c>
    </row>
    <row r="27" spans="1:12" x14ac:dyDescent="0.25">
      <c r="A27" s="7" t="s">
        <v>153</v>
      </c>
      <c r="B27" s="7">
        <v>2.4537037037037038E-2</v>
      </c>
      <c r="C27" s="7">
        <v>2.5659722222222223E-2</v>
      </c>
      <c r="D27" s="7">
        <v>1.1226851851851849E-3</v>
      </c>
      <c r="E27" s="7">
        <v>97</v>
      </c>
      <c r="G27" s="7">
        <v>1.0309278350515463</v>
      </c>
      <c r="H27" s="7">
        <v>10</v>
      </c>
    </row>
    <row r="28" spans="1:12" x14ac:dyDescent="0.25">
      <c r="A28" s="7" t="s">
        <v>187</v>
      </c>
      <c r="B28" s="7">
        <v>1.7002314814814814E-2</v>
      </c>
      <c r="C28" s="7">
        <v>2.4236111111111111E-2</v>
      </c>
      <c r="D28" s="7">
        <v>7.2337962962962972E-3</v>
      </c>
      <c r="E28" s="7">
        <v>625</v>
      </c>
      <c r="G28" s="7">
        <v>0.16</v>
      </c>
      <c r="H28" s="7">
        <v>11</v>
      </c>
    </row>
    <row r="29" spans="1:12" x14ac:dyDescent="0.25">
      <c r="A29" s="7" t="s">
        <v>184</v>
      </c>
      <c r="B29" s="7">
        <v>1.6932870370370369E-2</v>
      </c>
      <c r="C29" s="7">
        <v>2.0439814814814817E-2</v>
      </c>
      <c r="D29" s="7">
        <v>3.5069444444444479E-3</v>
      </c>
      <c r="E29" s="7">
        <v>303</v>
      </c>
      <c r="G29" s="7">
        <v>0.33003300330033003</v>
      </c>
      <c r="H29" s="7">
        <v>12</v>
      </c>
    </row>
    <row r="30" spans="1:12" x14ac:dyDescent="0.25">
      <c r="A30" s="7" t="s">
        <v>185</v>
      </c>
      <c r="B30" s="7">
        <v>2.5069444444444446E-2</v>
      </c>
      <c r="C30" s="7">
        <v>2.6180555555555558E-2</v>
      </c>
      <c r="D30" s="7">
        <v>1.1111111111111113E-3</v>
      </c>
      <c r="E30" s="7">
        <v>96</v>
      </c>
      <c r="G30" s="7">
        <v>1.0416666666666667</v>
      </c>
      <c r="H30" s="7">
        <v>13</v>
      </c>
    </row>
    <row r="31" spans="1:12" x14ac:dyDescent="0.25">
      <c r="A31" s="7" t="s">
        <v>97</v>
      </c>
    </row>
    <row r="32" spans="1:12" x14ac:dyDescent="0.25">
      <c r="A32" s="7" t="s">
        <v>151</v>
      </c>
      <c r="B32" s="7">
        <v>1.2789351851851852E-2</v>
      </c>
      <c r="C32" s="7" t="e">
        <v>#REF!</v>
      </c>
      <c r="D32" s="7" t="e">
        <v>#REF!</v>
      </c>
      <c r="E32" s="7">
        <v>178</v>
      </c>
      <c r="G32" s="7">
        <v>1.6853932584269662</v>
      </c>
      <c r="H32" s="7">
        <v>9</v>
      </c>
    </row>
    <row r="33" spans="1:8" x14ac:dyDescent="0.25">
      <c r="A33" s="7" t="s">
        <v>153</v>
      </c>
      <c r="B33" s="7">
        <v>5.9490740740740745E-3</v>
      </c>
      <c r="C33" s="7">
        <v>1.0868055555555554E-2</v>
      </c>
      <c r="D33" s="7">
        <v>4.9189814814814799E-3</v>
      </c>
      <c r="E33" s="7">
        <v>425</v>
      </c>
      <c r="G33" s="7">
        <v>0.70588235294117652</v>
      </c>
      <c r="H33" s="7">
        <v>10</v>
      </c>
    </row>
    <row r="34" spans="1:8" x14ac:dyDescent="0.25">
      <c r="A34" s="7" t="s">
        <v>187</v>
      </c>
      <c r="B34" s="7">
        <v>1.1631944444444445E-2</v>
      </c>
      <c r="C34" s="7">
        <v>1.2962962962962957E-2</v>
      </c>
      <c r="D34" s="7">
        <v>1.3310185185185126E-3</v>
      </c>
      <c r="E34" s="7">
        <v>115</v>
      </c>
      <c r="G34" s="7">
        <v>2.6086956521739131</v>
      </c>
      <c r="H34" s="7">
        <v>11</v>
      </c>
    </row>
    <row r="35" spans="1:8" x14ac:dyDescent="0.25">
      <c r="A35" s="7" t="s">
        <v>184</v>
      </c>
      <c r="B35" s="7">
        <v>8.564814814814815E-3</v>
      </c>
      <c r="C35" s="7">
        <v>8.2291666666666659E-3</v>
      </c>
      <c r="D35" s="7">
        <v>-3.3564814814814915E-4</v>
      </c>
      <c r="E35" s="7">
        <v>173</v>
      </c>
      <c r="G35" s="7">
        <v>1.7341040462427746</v>
      </c>
      <c r="H35" s="7">
        <v>12</v>
      </c>
    </row>
    <row r="36" spans="1:8" x14ac:dyDescent="0.25">
      <c r="A36" s="7" t="s">
        <v>185</v>
      </c>
      <c r="B36" s="7">
        <v>2.0937499999999998E-2</v>
      </c>
      <c r="C36" s="7">
        <v>2.4305555555555556E-2</v>
      </c>
      <c r="D36" s="7">
        <v>3.3680555555555582E-3</v>
      </c>
      <c r="E36" s="7">
        <v>291</v>
      </c>
      <c r="G36" s="7">
        <v>1.0309278350515463</v>
      </c>
      <c r="H36" s="7">
        <v>13</v>
      </c>
    </row>
    <row r="37" spans="1:8" x14ac:dyDescent="0.25">
      <c r="A37" s="7" t="s">
        <v>100</v>
      </c>
    </row>
    <row r="38" spans="1:8" x14ac:dyDescent="0.25">
      <c r="A38" s="7" t="s">
        <v>201</v>
      </c>
      <c r="B38" s="7">
        <v>1.2650462962962962E-2</v>
      </c>
      <c r="C38" s="7">
        <v>1.34375E-2</v>
      </c>
      <c r="D38" s="7">
        <v>7.8703703703703748E-4</v>
      </c>
      <c r="E38" s="7">
        <v>68</v>
      </c>
      <c r="G38" s="7">
        <v>1.4705882352941178</v>
      </c>
      <c r="H38" s="7">
        <v>14</v>
      </c>
    </row>
    <row r="39" spans="1:8" x14ac:dyDescent="0.25">
      <c r="A39" s="7" t="s">
        <v>122</v>
      </c>
      <c r="B39" s="7">
        <v>1.2824074074074073E-2</v>
      </c>
      <c r="C39" s="7">
        <v>1.6342592592592593E-2</v>
      </c>
      <c r="D39" s="7">
        <v>3.5185185185185198E-3</v>
      </c>
      <c r="E39" s="7">
        <v>304</v>
      </c>
      <c r="G39" s="7">
        <v>0.32894736842105265</v>
      </c>
      <c r="H39" s="7">
        <v>15</v>
      </c>
    </row>
    <row r="40" spans="1:8" x14ac:dyDescent="0.25">
      <c r="A40" s="7" t="s">
        <v>113</v>
      </c>
      <c r="B40" s="7">
        <v>1.4293981481481482E-2</v>
      </c>
      <c r="C40" s="7">
        <v>2.0625000000000001E-2</v>
      </c>
      <c r="D40" s="7">
        <v>6.3310185185185188E-3</v>
      </c>
      <c r="E40" s="7">
        <v>547</v>
      </c>
      <c r="G40" s="7">
        <v>0.18281535648994515</v>
      </c>
      <c r="H40" s="7">
        <v>16</v>
      </c>
    </row>
    <row r="41" spans="1:8" x14ac:dyDescent="0.25">
      <c r="A41" s="7" t="s">
        <v>195</v>
      </c>
      <c r="B41" s="7">
        <v>2.0914351851851851E-2</v>
      </c>
      <c r="C41" s="7">
        <v>2.1377314814814818E-2</v>
      </c>
      <c r="D41" s="7">
        <v>4.629629629629671E-4</v>
      </c>
      <c r="E41" s="7">
        <v>40</v>
      </c>
      <c r="G41" s="7">
        <v>2.5</v>
      </c>
      <c r="H41" s="7">
        <v>17</v>
      </c>
    </row>
    <row r="42" spans="1:8" x14ac:dyDescent="0.25">
      <c r="A42" s="7" t="s">
        <v>97</v>
      </c>
    </row>
    <row r="43" spans="1:8" x14ac:dyDescent="0.25">
      <c r="A43" s="7" t="s">
        <v>201</v>
      </c>
      <c r="B43" s="7">
        <v>0.11215277777777777</v>
      </c>
      <c r="C43" s="7">
        <v>0.11275462962962964</v>
      </c>
      <c r="D43" s="7">
        <v>6.0185185185186729E-4</v>
      </c>
      <c r="E43" s="7">
        <v>52</v>
      </c>
      <c r="G43" s="7">
        <v>3.3958403501361341</v>
      </c>
      <c r="H43" s="7">
        <v>14</v>
      </c>
    </row>
    <row r="44" spans="1:8" x14ac:dyDescent="0.25">
      <c r="A44" s="7" t="s">
        <v>122</v>
      </c>
      <c r="B44" s="7">
        <v>0.10175925925925926</v>
      </c>
      <c r="C44" s="7">
        <v>0.10349537037037038</v>
      </c>
      <c r="D44" s="7">
        <v>1.7361111111111188E-3</v>
      </c>
      <c r="E44" s="7">
        <v>150</v>
      </c>
      <c r="G44" s="7">
        <v>1.8798898071625345</v>
      </c>
      <c r="H44" s="7">
        <v>15</v>
      </c>
    </row>
    <row r="45" spans="1:8" x14ac:dyDescent="0.25">
      <c r="A45" s="7" t="s">
        <v>113</v>
      </c>
      <c r="B45" s="7">
        <v>0.10922453703703704</v>
      </c>
      <c r="C45" s="7">
        <v>0.11357638888888888</v>
      </c>
      <c r="D45" s="7">
        <v>4.3518518518518429E-3</v>
      </c>
      <c r="E45" s="7">
        <v>376</v>
      </c>
      <c r="G45" s="7">
        <v>0.7978723404255319</v>
      </c>
      <c r="H45" s="7">
        <v>16</v>
      </c>
    </row>
    <row r="46" spans="1:8" x14ac:dyDescent="0.25">
      <c r="A46" s="7" t="s">
        <v>195</v>
      </c>
      <c r="B46" s="7">
        <v>0.10421296296296297</v>
      </c>
      <c r="C46" s="7">
        <v>0.105</v>
      </c>
      <c r="D46" s="7">
        <v>7.8703703703703054E-4</v>
      </c>
      <c r="E46" s="7">
        <v>68</v>
      </c>
      <c r="G46" s="7">
        <v>2.6080271250591389</v>
      </c>
      <c r="H46" s="7">
        <v>17</v>
      </c>
    </row>
    <row r="47" spans="1:8" x14ac:dyDescent="0.25">
      <c r="A47" s="7" t="s">
        <v>100</v>
      </c>
    </row>
    <row r="48" spans="1:8" x14ac:dyDescent="0.25">
      <c r="A48" s="7" t="s">
        <v>153</v>
      </c>
      <c r="B48" s="7">
        <v>1.0729166666666666E-2</v>
      </c>
      <c r="C48" s="7">
        <v>1.3472222222222221E-2</v>
      </c>
      <c r="D48" s="7">
        <v>2.7430555555555541E-3</v>
      </c>
      <c r="E48" s="7">
        <v>237</v>
      </c>
      <c r="G48" s="7">
        <v>0.4219409282700422</v>
      </c>
      <c r="H48" s="7">
        <v>18</v>
      </c>
    </row>
    <row r="49" spans="1:8" x14ac:dyDescent="0.25">
      <c r="A49" s="7" t="s">
        <v>184</v>
      </c>
      <c r="B49" s="7">
        <v>5.6481481481481478E-3</v>
      </c>
      <c r="C49" s="7">
        <v>6.2499999999999995E-3</v>
      </c>
      <c r="D49" s="7">
        <v>6.0185185185185168E-4</v>
      </c>
      <c r="E49" s="7">
        <v>52</v>
      </c>
      <c r="G49" s="7">
        <v>1.9230769230769231</v>
      </c>
      <c r="H49" s="7">
        <v>19</v>
      </c>
    </row>
    <row r="50" spans="1:8" x14ac:dyDescent="0.25">
      <c r="A50" s="7" t="s">
        <v>109</v>
      </c>
      <c r="B50" s="7">
        <v>1.4212962962962962E-2</v>
      </c>
      <c r="C50" s="7">
        <v>1.6307870370370372E-2</v>
      </c>
      <c r="D50" s="7">
        <v>2.0949074074074099E-3</v>
      </c>
      <c r="E50" s="7">
        <v>181</v>
      </c>
      <c r="G50" s="7">
        <v>0.5524861878453039</v>
      </c>
      <c r="H50" s="7">
        <v>20</v>
      </c>
    </row>
    <row r="51" spans="1:8" x14ac:dyDescent="0.25">
      <c r="A51" s="7" t="s">
        <v>97</v>
      </c>
    </row>
    <row r="52" spans="1:8" x14ac:dyDescent="0.25">
      <c r="A52" s="7" t="s">
        <v>153</v>
      </c>
      <c r="B52" s="7">
        <v>1.0763888888888891E-2</v>
      </c>
      <c r="C52" s="7">
        <v>1.4224537037037037E-2</v>
      </c>
      <c r="D52" s="7">
        <v>3.4606481481481467E-3</v>
      </c>
      <c r="E52" s="7">
        <v>299</v>
      </c>
      <c r="G52" s="7">
        <v>1</v>
      </c>
      <c r="H52" s="7">
        <v>18</v>
      </c>
    </row>
    <row r="53" spans="1:8" x14ac:dyDescent="0.25">
      <c r="A53" s="7" t="s">
        <v>184</v>
      </c>
      <c r="B53" s="7">
        <v>5.208333333333333E-3</v>
      </c>
      <c r="C53" s="7">
        <v>6.1921296296296299E-3</v>
      </c>
      <c r="D53" s="7">
        <v>9.8379629629629685E-4</v>
      </c>
      <c r="E53" s="7">
        <v>85</v>
      </c>
      <c r="G53" s="7">
        <v>2.3101604278074865</v>
      </c>
      <c r="H53" s="7">
        <v>19</v>
      </c>
    </row>
    <row r="54" spans="1:8" x14ac:dyDescent="0.25">
      <c r="A54" s="7" t="s">
        <v>109</v>
      </c>
      <c r="B54" s="7">
        <v>1.1678240740740741E-2</v>
      </c>
      <c r="C54" s="7">
        <v>1.3125E-2</v>
      </c>
      <c r="D54" s="7">
        <v>1.4467592592592587E-3</v>
      </c>
      <c r="E54" s="7">
        <v>125</v>
      </c>
      <c r="G54" s="7">
        <v>2.4605042016806724</v>
      </c>
      <c r="H54" s="7">
        <v>20</v>
      </c>
    </row>
  </sheetData>
  <pageMargins left="0.7" right="0.7" top="0.75" bottom="0.75" header="0.3" footer="0.3"/>
  <pageSetup paperSize="9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4"/>
  <dimension ref="A1:C21"/>
  <sheetViews>
    <sheetView workbookViewId="0">
      <selection activeCell="I9" sqref="I9"/>
    </sheetView>
  </sheetViews>
  <sheetFormatPr defaultRowHeight="15.75" x14ac:dyDescent="0.25"/>
  <cols>
    <col min="1" max="16384" width="9.140625" style="7"/>
  </cols>
  <sheetData>
    <row r="1" spans="1:3" x14ac:dyDescent="0.25">
      <c r="A1" s="7" t="s">
        <v>235</v>
      </c>
      <c r="B1" s="7" t="s">
        <v>234</v>
      </c>
      <c r="C1" s="7" t="s">
        <v>233</v>
      </c>
    </row>
    <row r="2" spans="1:3" x14ac:dyDescent="0.25">
      <c r="A2" s="7">
        <v>1</v>
      </c>
      <c r="B2" s="7">
        <v>1</v>
      </c>
      <c r="C2" s="7">
        <v>1.0524732316559509</v>
      </c>
    </row>
    <row r="3" spans="1:3" x14ac:dyDescent="0.25">
      <c r="A3" s="7">
        <v>2</v>
      </c>
      <c r="B3" s="7">
        <v>1</v>
      </c>
      <c r="C3" s="7">
        <v>0.884732922409185</v>
      </c>
    </row>
    <row r="4" spans="1:3" x14ac:dyDescent="0.25">
      <c r="A4" s="7">
        <v>3</v>
      </c>
      <c r="B4" s="7">
        <v>1</v>
      </c>
      <c r="C4" s="7">
        <v>1.3059200379498901</v>
      </c>
    </row>
    <row r="5" spans="1:3" x14ac:dyDescent="0.25">
      <c r="A5" s="7">
        <v>4</v>
      </c>
      <c r="B5" s="7">
        <v>1</v>
      </c>
      <c r="C5" s="7">
        <v>1.020446286966185</v>
      </c>
    </row>
    <row r="6" spans="1:3" x14ac:dyDescent="0.25">
      <c r="A6" s="7">
        <v>5</v>
      </c>
      <c r="B6" s="7">
        <v>1</v>
      </c>
      <c r="C6" s="7">
        <v>0.75379537576028255</v>
      </c>
    </row>
    <row r="7" spans="1:3" x14ac:dyDescent="0.25">
      <c r="A7" s="7">
        <v>6</v>
      </c>
      <c r="B7" s="7">
        <v>1</v>
      </c>
      <c r="C7" s="7">
        <v>1.1168960520999616</v>
      </c>
    </row>
    <row r="8" spans="1:3" x14ac:dyDescent="0.25">
      <c r="A8" s="7">
        <v>7</v>
      </c>
      <c r="B8" s="7">
        <v>1</v>
      </c>
      <c r="C8" s="7">
        <v>4.2621493654117382</v>
      </c>
    </row>
    <row r="9" spans="1:3" x14ac:dyDescent="0.25">
      <c r="A9" s="7">
        <v>8</v>
      </c>
      <c r="B9" s="7">
        <v>1</v>
      </c>
      <c r="C9" s="7">
        <v>0.98036889069714317</v>
      </c>
    </row>
    <row r="10" spans="1:3" x14ac:dyDescent="0.25">
      <c r="A10" s="7">
        <v>9</v>
      </c>
      <c r="B10" s="7">
        <v>1</v>
      </c>
      <c r="C10" s="7">
        <v>1.4017509133267916</v>
      </c>
    </row>
    <row r="11" spans="1:3" x14ac:dyDescent="0.25">
      <c r="A11" s="7">
        <v>10</v>
      </c>
      <c r="B11" s="7">
        <v>1</v>
      </c>
      <c r="C11" s="7">
        <v>1.8318134718948249</v>
      </c>
    </row>
    <row r="12" spans="1:3" x14ac:dyDescent="0.25">
      <c r="A12" s="7">
        <v>1</v>
      </c>
      <c r="B12" s="7">
        <v>2</v>
      </c>
      <c r="C12" s="7">
        <v>2.1234774299427013</v>
      </c>
    </row>
    <row r="13" spans="1:3" x14ac:dyDescent="0.25">
      <c r="A13" s="7">
        <v>2</v>
      </c>
      <c r="B13" s="7">
        <v>2</v>
      </c>
      <c r="C13" s="7">
        <v>2.0634434795107359</v>
      </c>
    </row>
    <row r="14" spans="1:3" x14ac:dyDescent="0.25">
      <c r="A14" s="7">
        <v>3</v>
      </c>
      <c r="B14" s="7">
        <v>2</v>
      </c>
      <c r="C14" s="7">
        <v>1.7020042388515915</v>
      </c>
    </row>
    <row r="15" spans="1:3" x14ac:dyDescent="0.25">
      <c r="A15" s="7">
        <v>4</v>
      </c>
      <c r="B15" s="7">
        <v>2</v>
      </c>
      <c r="C15" s="7">
        <v>1.1403028068204581</v>
      </c>
    </row>
    <row r="16" spans="1:3" x14ac:dyDescent="0.25">
      <c r="A16" s="7">
        <v>5</v>
      </c>
      <c r="B16" s="7">
        <v>2</v>
      </c>
      <c r="C16" s="7">
        <v>1.6441259338618504</v>
      </c>
    </row>
    <row r="17" spans="1:3" x14ac:dyDescent="0.25">
      <c r="A17" s="7">
        <v>6</v>
      </c>
      <c r="B17" s="7">
        <v>2</v>
      </c>
      <c r="C17" s="7">
        <v>2.2800686315318512</v>
      </c>
    </row>
    <row r="18" spans="1:3" x14ac:dyDescent="0.25">
      <c r="A18" s="7">
        <v>7</v>
      </c>
      <c r="B18" s="7">
        <v>2</v>
      </c>
      <c r="C18" s="7">
        <v>1.9988094326797596</v>
      </c>
    </row>
    <row r="19" spans="1:3" x14ac:dyDescent="0.25">
      <c r="A19" s="7">
        <v>8</v>
      </c>
      <c r="B19" s="7">
        <v>2</v>
      </c>
      <c r="C19" s="7">
        <v>2.6474954162191278</v>
      </c>
    </row>
    <row r="20" spans="1:3" x14ac:dyDescent="0.25">
      <c r="A20" s="7">
        <v>9</v>
      </c>
      <c r="B20" s="7">
        <v>2</v>
      </c>
      <c r="C20" s="7">
        <v>2.6502995769363187</v>
      </c>
    </row>
    <row r="21" spans="1:3" x14ac:dyDescent="0.25">
      <c r="A21" s="7">
        <v>10</v>
      </c>
      <c r="B21" s="7">
        <v>2</v>
      </c>
      <c r="C21" s="7">
        <v>2.7770278533856878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N52"/>
  <sheetViews>
    <sheetView workbookViewId="0">
      <selection activeCell="R22" sqref="R22"/>
    </sheetView>
  </sheetViews>
  <sheetFormatPr defaultColWidth="8.85546875" defaultRowHeight="15" x14ac:dyDescent="0.25"/>
  <cols>
    <col min="1" max="1" width="8.42578125" bestFit="1" customWidth="1"/>
    <col min="2" max="2" width="9.85546875" bestFit="1" customWidth="1"/>
    <col min="3" max="3" width="8.42578125" bestFit="1" customWidth="1"/>
    <col min="4" max="4" width="14.42578125" bestFit="1" customWidth="1"/>
    <col min="5" max="5" width="16.28515625" bestFit="1" customWidth="1"/>
    <col min="6" max="6" width="17.42578125" bestFit="1" customWidth="1"/>
    <col min="7" max="7" width="15.42578125" bestFit="1" customWidth="1"/>
    <col min="8" max="8" width="17.28515625" style="3" bestFit="1" customWidth="1"/>
    <col min="9" max="9" width="19.140625" style="3" bestFit="1" customWidth="1"/>
    <col min="10" max="10" width="30.42578125" bestFit="1" customWidth="1"/>
    <col min="11" max="14" width="8.85546875" style="4"/>
  </cols>
  <sheetData>
    <row r="1" spans="1:14" x14ac:dyDescent="0.25">
      <c r="A1" t="s">
        <v>2</v>
      </c>
      <c r="B1" t="s">
        <v>0</v>
      </c>
      <c r="C1" t="s">
        <v>1</v>
      </c>
      <c r="D1" t="s">
        <v>3</v>
      </c>
      <c r="E1" t="s">
        <v>4</v>
      </c>
      <c r="F1" t="s">
        <v>5</v>
      </c>
      <c r="G1" t="s">
        <v>6</v>
      </c>
      <c r="H1" s="3" t="s">
        <v>7</v>
      </c>
      <c r="I1" s="3" t="s">
        <v>8</v>
      </c>
      <c r="J1" t="s">
        <v>11</v>
      </c>
      <c r="K1" s="4" t="s">
        <v>15</v>
      </c>
      <c r="L1" s="4" t="s">
        <v>16</v>
      </c>
      <c r="M1" s="4" t="s">
        <v>17</v>
      </c>
      <c r="N1" s="4" t="s">
        <v>18</v>
      </c>
    </row>
    <row r="2" spans="1:14" x14ac:dyDescent="0.25">
      <c r="A2">
        <v>100</v>
      </c>
      <c r="B2">
        <v>27</v>
      </c>
      <c r="C2" t="s">
        <v>9</v>
      </c>
      <c r="D2" t="s">
        <v>10</v>
      </c>
      <c r="E2" t="s">
        <v>10</v>
      </c>
      <c r="F2">
        <v>0</v>
      </c>
      <c r="G2">
        <v>0</v>
      </c>
      <c r="H2" s="3">
        <v>0</v>
      </c>
      <c r="I2" s="3">
        <v>0</v>
      </c>
      <c r="K2" s="4">
        <v>0</v>
      </c>
      <c r="L2" s="4">
        <v>0</v>
      </c>
      <c r="M2" s="4">
        <v>0</v>
      </c>
      <c r="N2" s="4">
        <v>0</v>
      </c>
    </row>
    <row r="3" spans="1:14" x14ac:dyDescent="0.25">
      <c r="A3">
        <v>100</v>
      </c>
      <c r="B3">
        <v>41</v>
      </c>
      <c r="C3" t="s">
        <v>9</v>
      </c>
      <c r="D3" t="s">
        <v>9</v>
      </c>
      <c r="E3" t="s">
        <v>10</v>
      </c>
      <c r="F3">
        <v>1</v>
      </c>
      <c r="G3">
        <v>0</v>
      </c>
      <c r="H3" s="3">
        <v>2.5694444444444445E-3</v>
      </c>
      <c r="I3" s="3">
        <v>0</v>
      </c>
      <c r="K3" s="4">
        <v>1</v>
      </c>
      <c r="L3" s="4">
        <v>0</v>
      </c>
      <c r="M3" s="4">
        <v>0</v>
      </c>
      <c r="N3" s="4">
        <v>0</v>
      </c>
    </row>
    <row r="4" spans="1:14" x14ac:dyDescent="0.25">
      <c r="A4">
        <v>100</v>
      </c>
      <c r="B4">
        <v>101</v>
      </c>
      <c r="C4" t="s">
        <v>9</v>
      </c>
      <c r="D4" t="s">
        <v>9</v>
      </c>
      <c r="E4" t="s">
        <v>10</v>
      </c>
      <c r="F4">
        <v>2</v>
      </c>
      <c r="G4">
        <v>0</v>
      </c>
      <c r="H4" s="3">
        <v>2.8009259259259259E-3</v>
      </c>
      <c r="I4" s="3">
        <v>0</v>
      </c>
      <c r="K4" s="4">
        <v>2</v>
      </c>
      <c r="L4" s="4">
        <v>0</v>
      </c>
      <c r="M4" s="4">
        <v>0</v>
      </c>
      <c r="N4" s="4">
        <v>0</v>
      </c>
    </row>
    <row r="5" spans="1:14" x14ac:dyDescent="0.25">
      <c r="A5">
        <v>100</v>
      </c>
      <c r="B5">
        <v>18</v>
      </c>
      <c r="C5" t="s">
        <v>9</v>
      </c>
      <c r="D5" t="s">
        <v>10</v>
      </c>
      <c r="E5" t="s">
        <v>10</v>
      </c>
      <c r="F5">
        <v>0</v>
      </c>
      <c r="G5">
        <v>0</v>
      </c>
      <c r="H5" s="3">
        <v>0</v>
      </c>
      <c r="I5" s="3">
        <v>0</v>
      </c>
      <c r="K5" s="4">
        <v>0</v>
      </c>
      <c r="L5" s="4">
        <v>0</v>
      </c>
      <c r="M5" s="4">
        <v>0</v>
      </c>
      <c r="N5" s="4">
        <v>0</v>
      </c>
    </row>
    <row r="6" spans="1:14" x14ac:dyDescent="0.25">
      <c r="A6">
        <v>100</v>
      </c>
      <c r="B6">
        <v>4</v>
      </c>
      <c r="C6" t="s">
        <v>9</v>
      </c>
      <c r="D6" t="s">
        <v>9</v>
      </c>
      <c r="E6" t="s">
        <v>10</v>
      </c>
      <c r="F6">
        <v>1</v>
      </c>
      <c r="G6">
        <v>0</v>
      </c>
      <c r="H6" s="3">
        <v>8.449074074074075E-4</v>
      </c>
      <c r="I6" s="3">
        <v>0</v>
      </c>
      <c r="K6" s="4">
        <v>1</v>
      </c>
      <c r="L6" s="4">
        <v>0</v>
      </c>
      <c r="M6" s="4">
        <v>0</v>
      </c>
      <c r="N6" s="4">
        <v>0</v>
      </c>
    </row>
    <row r="7" spans="1:14" x14ac:dyDescent="0.25">
      <c r="A7">
        <v>100</v>
      </c>
      <c r="B7">
        <v>102</v>
      </c>
      <c r="C7" t="s">
        <v>9</v>
      </c>
      <c r="D7" t="s">
        <v>10</v>
      </c>
      <c r="E7" t="s">
        <v>10</v>
      </c>
      <c r="F7">
        <v>0</v>
      </c>
      <c r="G7">
        <v>0</v>
      </c>
      <c r="H7" s="3">
        <v>0</v>
      </c>
      <c r="I7" s="3">
        <v>0</v>
      </c>
      <c r="K7" s="4">
        <v>0</v>
      </c>
      <c r="L7" s="4">
        <v>0</v>
      </c>
      <c r="M7" s="4">
        <v>0</v>
      </c>
      <c r="N7" s="4">
        <v>0</v>
      </c>
    </row>
    <row r="8" spans="1:14" x14ac:dyDescent="0.25">
      <c r="A8">
        <v>100</v>
      </c>
      <c r="B8">
        <v>103</v>
      </c>
      <c r="C8" t="s">
        <v>9</v>
      </c>
      <c r="D8" t="s">
        <v>9</v>
      </c>
      <c r="E8" t="s">
        <v>10</v>
      </c>
      <c r="F8">
        <v>1</v>
      </c>
      <c r="G8">
        <v>0</v>
      </c>
      <c r="H8" s="3">
        <v>9.2592592592592585E-4</v>
      </c>
      <c r="I8" s="3">
        <v>0</v>
      </c>
      <c r="K8" s="4">
        <v>1</v>
      </c>
      <c r="L8" s="4">
        <v>0</v>
      </c>
      <c r="M8" s="4">
        <v>0</v>
      </c>
      <c r="N8" s="4">
        <v>0</v>
      </c>
    </row>
    <row r="9" spans="1:14" x14ac:dyDescent="0.25">
      <c r="A9">
        <v>100</v>
      </c>
      <c r="B9">
        <v>104</v>
      </c>
      <c r="C9" t="s">
        <v>9</v>
      </c>
      <c r="D9" t="s">
        <v>10</v>
      </c>
      <c r="E9" t="s">
        <v>10</v>
      </c>
      <c r="F9">
        <v>0</v>
      </c>
      <c r="G9">
        <v>0</v>
      </c>
      <c r="H9" s="3">
        <v>0</v>
      </c>
      <c r="I9" s="3">
        <v>0</v>
      </c>
      <c r="K9" s="4">
        <v>0</v>
      </c>
      <c r="L9" s="4">
        <v>0</v>
      </c>
      <c r="M9" s="4">
        <v>0</v>
      </c>
      <c r="N9" s="4">
        <v>0</v>
      </c>
    </row>
    <row r="10" spans="1:14" x14ac:dyDescent="0.25">
      <c r="A10">
        <v>100</v>
      </c>
      <c r="B10">
        <v>105</v>
      </c>
      <c r="C10" t="s">
        <v>9</v>
      </c>
      <c r="D10" t="s">
        <v>10</v>
      </c>
      <c r="E10" t="s">
        <v>10</v>
      </c>
      <c r="F10">
        <v>0</v>
      </c>
      <c r="G10">
        <v>0</v>
      </c>
      <c r="H10" s="3">
        <v>0</v>
      </c>
      <c r="I10" s="3">
        <v>0</v>
      </c>
      <c r="K10" s="4">
        <v>0</v>
      </c>
      <c r="L10" s="4">
        <v>0</v>
      </c>
      <c r="M10" s="4">
        <v>0</v>
      </c>
      <c r="N10" s="4">
        <v>0</v>
      </c>
    </row>
    <row r="11" spans="1:14" x14ac:dyDescent="0.25">
      <c r="A11">
        <v>100</v>
      </c>
      <c r="B11">
        <v>2</v>
      </c>
      <c r="C11" t="s">
        <v>10</v>
      </c>
      <c r="D11" t="s">
        <v>10</v>
      </c>
      <c r="E11" t="s">
        <v>9</v>
      </c>
      <c r="F11">
        <v>1</v>
      </c>
      <c r="G11">
        <v>0</v>
      </c>
      <c r="H11" s="3">
        <v>0</v>
      </c>
      <c r="I11" s="3">
        <v>8.449074074074075E-4</v>
      </c>
      <c r="K11" s="4">
        <v>0</v>
      </c>
      <c r="L11" s="4">
        <v>0</v>
      </c>
      <c r="M11" s="4">
        <v>1</v>
      </c>
      <c r="N11" s="4">
        <v>0</v>
      </c>
    </row>
    <row r="12" spans="1:14" x14ac:dyDescent="0.25">
      <c r="A12">
        <v>100</v>
      </c>
      <c r="B12">
        <v>17</v>
      </c>
      <c r="C12" t="s">
        <v>10</v>
      </c>
      <c r="D12" t="s">
        <v>10</v>
      </c>
      <c r="E12" t="s">
        <v>9</v>
      </c>
      <c r="F12">
        <v>1</v>
      </c>
      <c r="G12">
        <v>0</v>
      </c>
      <c r="H12" s="3">
        <v>0</v>
      </c>
      <c r="I12" s="3">
        <v>1.6203703703703703E-3</v>
      </c>
      <c r="K12" s="4">
        <v>0</v>
      </c>
      <c r="L12" s="4">
        <v>0</v>
      </c>
      <c r="M12" s="4">
        <v>1</v>
      </c>
      <c r="N12" s="4">
        <v>0</v>
      </c>
    </row>
    <row r="13" spans="1:14" x14ac:dyDescent="0.25">
      <c r="A13">
        <v>100</v>
      </c>
      <c r="B13">
        <v>106</v>
      </c>
      <c r="C13" t="s">
        <v>10</v>
      </c>
      <c r="D13" t="s">
        <v>9</v>
      </c>
      <c r="E13" t="s">
        <v>10</v>
      </c>
      <c r="F13">
        <v>0</v>
      </c>
      <c r="G13">
        <v>1</v>
      </c>
      <c r="H13" s="3">
        <v>5.6712962962962956E-4</v>
      </c>
      <c r="I13" s="3">
        <v>0</v>
      </c>
      <c r="J13">
        <v>30</v>
      </c>
      <c r="K13" s="4">
        <v>0</v>
      </c>
      <c r="L13" s="4">
        <v>1</v>
      </c>
      <c r="M13" s="4">
        <v>0</v>
      </c>
      <c r="N13" s="4">
        <v>0</v>
      </c>
    </row>
    <row r="14" spans="1:14" x14ac:dyDescent="0.25">
      <c r="A14">
        <v>100</v>
      </c>
      <c r="B14">
        <v>74</v>
      </c>
      <c r="C14" t="s">
        <v>10</v>
      </c>
      <c r="D14" t="s">
        <v>10</v>
      </c>
      <c r="E14" t="s">
        <v>9</v>
      </c>
      <c r="F14">
        <v>1</v>
      </c>
      <c r="G14">
        <v>1</v>
      </c>
      <c r="H14" s="3">
        <v>0</v>
      </c>
      <c r="I14" s="3">
        <v>1.7476851851851852E-3</v>
      </c>
      <c r="J14">
        <v>30</v>
      </c>
      <c r="K14" s="4">
        <v>0</v>
      </c>
      <c r="L14" s="4">
        <v>0</v>
      </c>
      <c r="M14" s="4">
        <v>1</v>
      </c>
      <c r="N14" s="4">
        <v>1</v>
      </c>
    </row>
    <row r="15" spans="1:14" x14ac:dyDescent="0.25">
      <c r="A15">
        <v>100</v>
      </c>
      <c r="B15">
        <v>43</v>
      </c>
      <c r="C15" t="s">
        <v>10</v>
      </c>
      <c r="D15" t="s">
        <v>10</v>
      </c>
      <c r="E15" t="s">
        <v>9</v>
      </c>
      <c r="F15">
        <v>1</v>
      </c>
      <c r="G15">
        <v>0</v>
      </c>
      <c r="H15" s="3">
        <v>0</v>
      </c>
      <c r="I15" s="3">
        <v>9.2592592592592585E-4</v>
      </c>
      <c r="K15" s="4">
        <v>0</v>
      </c>
      <c r="L15" s="4">
        <v>0</v>
      </c>
      <c r="M15" s="4">
        <v>1</v>
      </c>
      <c r="N15" s="4">
        <v>0</v>
      </c>
    </row>
    <row r="16" spans="1:14" x14ac:dyDescent="0.25">
      <c r="A16">
        <v>100</v>
      </c>
      <c r="B16">
        <v>65</v>
      </c>
      <c r="C16" t="s">
        <v>10</v>
      </c>
      <c r="D16" t="s">
        <v>10</v>
      </c>
      <c r="E16" t="s">
        <v>9</v>
      </c>
      <c r="F16">
        <v>1</v>
      </c>
      <c r="G16">
        <v>0</v>
      </c>
      <c r="H16" s="3">
        <v>0</v>
      </c>
      <c r="I16" s="3">
        <v>2.5694444444444445E-3</v>
      </c>
      <c r="K16" s="4">
        <v>0</v>
      </c>
      <c r="L16" s="4">
        <v>0</v>
      </c>
      <c r="M16" s="4">
        <v>1</v>
      </c>
      <c r="N16" s="4">
        <v>0</v>
      </c>
    </row>
    <row r="17" spans="1:14" x14ac:dyDescent="0.25">
      <c r="A17">
        <v>100</v>
      </c>
      <c r="B17">
        <v>42</v>
      </c>
      <c r="C17" t="s">
        <v>10</v>
      </c>
      <c r="D17" t="s">
        <v>9</v>
      </c>
      <c r="E17" t="s">
        <v>10</v>
      </c>
      <c r="F17">
        <v>1</v>
      </c>
      <c r="G17">
        <v>0</v>
      </c>
      <c r="H17" s="3">
        <v>1.4004629629629629E-3</v>
      </c>
      <c r="I17" s="3">
        <v>0</v>
      </c>
      <c r="K17" s="4">
        <v>1</v>
      </c>
      <c r="L17" s="4">
        <v>0</v>
      </c>
      <c r="M17" s="4">
        <v>0</v>
      </c>
      <c r="N17" s="4">
        <v>0</v>
      </c>
    </row>
    <row r="18" spans="1:14" x14ac:dyDescent="0.25">
      <c r="A18">
        <v>100</v>
      </c>
      <c r="B18">
        <v>107</v>
      </c>
      <c r="C18" t="s">
        <v>10</v>
      </c>
      <c r="D18" t="s">
        <v>10</v>
      </c>
      <c r="E18" t="s">
        <v>9</v>
      </c>
      <c r="F18">
        <v>1</v>
      </c>
      <c r="G18">
        <v>0</v>
      </c>
      <c r="H18" s="3">
        <v>0</v>
      </c>
      <c r="I18" s="3">
        <v>1.4004629629629629E-3</v>
      </c>
      <c r="K18" s="4">
        <v>0</v>
      </c>
      <c r="L18" s="4">
        <v>0</v>
      </c>
      <c r="M18" s="4">
        <v>1</v>
      </c>
      <c r="N18" s="4">
        <v>0</v>
      </c>
    </row>
    <row r="19" spans="1:14" x14ac:dyDescent="0.25">
      <c r="A19">
        <v>300</v>
      </c>
      <c r="B19">
        <v>85</v>
      </c>
      <c r="C19" t="s">
        <v>9</v>
      </c>
      <c r="D19" t="s">
        <v>10</v>
      </c>
      <c r="E19" t="s">
        <v>9</v>
      </c>
      <c r="F19">
        <v>1</v>
      </c>
      <c r="G19">
        <v>0</v>
      </c>
      <c r="H19" s="3">
        <v>0</v>
      </c>
      <c r="I19" s="3">
        <v>1.9560185185185184E-3</v>
      </c>
      <c r="K19" s="4">
        <v>0</v>
      </c>
      <c r="L19" s="4">
        <v>0</v>
      </c>
      <c r="M19" s="4">
        <v>1</v>
      </c>
      <c r="N19" s="4">
        <v>0</v>
      </c>
    </row>
    <row r="20" spans="1:14" x14ac:dyDescent="0.25">
      <c r="A20">
        <v>300</v>
      </c>
      <c r="B20">
        <v>18</v>
      </c>
      <c r="C20" t="s">
        <v>9</v>
      </c>
      <c r="D20" t="s">
        <v>10</v>
      </c>
      <c r="E20" t="s">
        <v>10</v>
      </c>
      <c r="F20">
        <v>0</v>
      </c>
      <c r="G20">
        <v>0</v>
      </c>
      <c r="H20" s="3">
        <v>0</v>
      </c>
      <c r="I20" s="3">
        <v>0</v>
      </c>
      <c r="K20" s="4">
        <v>0</v>
      </c>
      <c r="L20" s="4">
        <v>0</v>
      </c>
      <c r="M20" s="4">
        <v>0</v>
      </c>
      <c r="N20" s="4">
        <v>0</v>
      </c>
    </row>
    <row r="21" spans="1:14" x14ac:dyDescent="0.25">
      <c r="A21">
        <v>300</v>
      </c>
      <c r="B21">
        <v>101</v>
      </c>
      <c r="C21" t="s">
        <v>9</v>
      </c>
      <c r="D21" t="s">
        <v>10</v>
      </c>
      <c r="E21" t="s">
        <v>10</v>
      </c>
      <c r="F21">
        <v>0</v>
      </c>
      <c r="G21">
        <v>0</v>
      </c>
      <c r="H21" s="3">
        <v>0</v>
      </c>
      <c r="I21" s="3">
        <v>0</v>
      </c>
      <c r="K21" s="4">
        <v>0</v>
      </c>
      <c r="L21" s="4">
        <v>0</v>
      </c>
      <c r="M21" s="4">
        <v>0</v>
      </c>
      <c r="N21" s="4">
        <v>0</v>
      </c>
    </row>
    <row r="22" spans="1:14" x14ac:dyDescent="0.25">
      <c r="A22">
        <v>300</v>
      </c>
      <c r="B22">
        <v>102</v>
      </c>
      <c r="C22" t="s">
        <v>9</v>
      </c>
      <c r="D22" t="s">
        <v>10</v>
      </c>
      <c r="E22" t="s">
        <v>10</v>
      </c>
      <c r="F22">
        <v>0</v>
      </c>
      <c r="G22">
        <v>0</v>
      </c>
      <c r="H22" s="3">
        <v>0</v>
      </c>
      <c r="I22" s="3">
        <v>0</v>
      </c>
      <c r="K22" s="4">
        <v>0</v>
      </c>
      <c r="L22" s="4">
        <v>0</v>
      </c>
      <c r="M22" s="4">
        <v>0</v>
      </c>
      <c r="N22" s="4">
        <v>0</v>
      </c>
    </row>
    <row r="23" spans="1:14" x14ac:dyDescent="0.25">
      <c r="A23">
        <v>300</v>
      </c>
      <c r="B23">
        <v>41</v>
      </c>
      <c r="C23" t="s">
        <v>9</v>
      </c>
      <c r="D23" t="s">
        <v>10</v>
      </c>
      <c r="E23" t="s">
        <v>10</v>
      </c>
      <c r="F23">
        <v>0</v>
      </c>
      <c r="G23">
        <v>0</v>
      </c>
      <c r="H23" s="3">
        <v>0</v>
      </c>
      <c r="I23" s="3">
        <v>0</v>
      </c>
      <c r="K23" s="4">
        <v>0</v>
      </c>
      <c r="L23" s="4">
        <v>0</v>
      </c>
      <c r="M23" s="4">
        <v>0</v>
      </c>
      <c r="N23" s="4">
        <v>0</v>
      </c>
    </row>
    <row r="24" spans="1:14" x14ac:dyDescent="0.25">
      <c r="A24">
        <v>300</v>
      </c>
      <c r="B24">
        <v>103</v>
      </c>
      <c r="C24" t="s">
        <v>9</v>
      </c>
      <c r="D24" t="s">
        <v>10</v>
      </c>
      <c r="E24" t="s">
        <v>9</v>
      </c>
      <c r="F24">
        <v>1</v>
      </c>
      <c r="G24">
        <v>1</v>
      </c>
      <c r="H24" s="3">
        <v>0</v>
      </c>
      <c r="I24" s="3">
        <v>6.9328703703703696E-3</v>
      </c>
      <c r="J24">
        <v>220</v>
      </c>
      <c r="K24" s="4">
        <v>0</v>
      </c>
      <c r="L24" s="4">
        <v>0</v>
      </c>
      <c r="M24" s="4">
        <v>1</v>
      </c>
      <c r="N24" s="4">
        <v>1</v>
      </c>
    </row>
    <row r="25" spans="1:14" x14ac:dyDescent="0.25">
      <c r="A25">
        <v>300</v>
      </c>
      <c r="B25">
        <v>4</v>
      </c>
      <c r="C25" t="s">
        <v>9</v>
      </c>
      <c r="D25" t="s">
        <v>9</v>
      </c>
      <c r="E25" t="s">
        <v>10</v>
      </c>
      <c r="F25">
        <v>2</v>
      </c>
      <c r="G25">
        <v>0</v>
      </c>
      <c r="H25" s="3">
        <v>1.2372685185185186E-2</v>
      </c>
      <c r="I25" s="3">
        <v>0</v>
      </c>
      <c r="K25" s="4">
        <v>2</v>
      </c>
      <c r="L25" s="4">
        <v>0</v>
      </c>
      <c r="M25" s="4">
        <v>0</v>
      </c>
      <c r="N25" s="4">
        <v>0</v>
      </c>
    </row>
    <row r="26" spans="1:14" x14ac:dyDescent="0.25">
      <c r="A26">
        <v>300</v>
      </c>
      <c r="B26">
        <v>14</v>
      </c>
      <c r="C26" t="s">
        <v>9</v>
      </c>
      <c r="D26" t="s">
        <v>9</v>
      </c>
      <c r="E26" t="s">
        <v>10</v>
      </c>
      <c r="F26">
        <v>3</v>
      </c>
      <c r="G26">
        <v>0</v>
      </c>
      <c r="H26" s="3">
        <v>7.5810185185185182E-3</v>
      </c>
      <c r="I26" s="3">
        <v>0</v>
      </c>
      <c r="K26" s="4">
        <v>3</v>
      </c>
      <c r="L26" s="4">
        <v>0</v>
      </c>
      <c r="M26" s="4">
        <v>0</v>
      </c>
      <c r="N26" s="4">
        <v>0</v>
      </c>
    </row>
    <row r="27" spans="1:14" x14ac:dyDescent="0.25">
      <c r="A27">
        <v>300</v>
      </c>
      <c r="B27">
        <v>104</v>
      </c>
      <c r="C27" t="s">
        <v>9</v>
      </c>
      <c r="D27" t="s">
        <v>10</v>
      </c>
      <c r="E27" t="s">
        <v>10</v>
      </c>
      <c r="F27">
        <v>0</v>
      </c>
      <c r="G27">
        <v>0</v>
      </c>
      <c r="H27" s="3">
        <v>0</v>
      </c>
      <c r="I27" s="3">
        <v>0</v>
      </c>
      <c r="K27" s="4">
        <v>0</v>
      </c>
      <c r="L27" s="4">
        <v>0</v>
      </c>
      <c r="M27" s="4">
        <v>0</v>
      </c>
      <c r="N27" s="4">
        <v>0</v>
      </c>
    </row>
    <row r="28" spans="1:14" x14ac:dyDescent="0.25">
      <c r="A28">
        <v>300</v>
      </c>
      <c r="B28">
        <v>81</v>
      </c>
      <c r="C28" t="s">
        <v>9</v>
      </c>
      <c r="D28" t="s">
        <v>10</v>
      </c>
      <c r="E28" t="s">
        <v>10</v>
      </c>
      <c r="F28">
        <v>0</v>
      </c>
      <c r="G28">
        <v>0</v>
      </c>
      <c r="H28" s="3">
        <v>0</v>
      </c>
      <c r="I28" s="3">
        <v>0</v>
      </c>
      <c r="K28" s="4">
        <v>0</v>
      </c>
      <c r="L28" s="4">
        <v>0</v>
      </c>
      <c r="M28" s="4">
        <v>0</v>
      </c>
      <c r="N28" s="4">
        <v>0</v>
      </c>
    </row>
    <row r="29" spans="1:14" x14ac:dyDescent="0.25">
      <c r="A29">
        <v>300</v>
      </c>
      <c r="B29">
        <v>64</v>
      </c>
      <c r="C29" t="s">
        <v>9</v>
      </c>
      <c r="D29" t="s">
        <v>10</v>
      </c>
      <c r="E29" t="s">
        <v>9</v>
      </c>
      <c r="F29">
        <v>1</v>
      </c>
      <c r="G29">
        <v>0</v>
      </c>
      <c r="H29" s="3">
        <v>0</v>
      </c>
      <c r="I29" s="3">
        <v>9.4212962962962957E-3</v>
      </c>
      <c r="K29" s="4">
        <v>0</v>
      </c>
      <c r="L29" s="4">
        <v>0</v>
      </c>
      <c r="M29" s="4">
        <v>1</v>
      </c>
      <c r="N29" s="4">
        <v>0</v>
      </c>
    </row>
    <row r="30" spans="1:14" x14ac:dyDescent="0.25">
      <c r="A30">
        <v>300</v>
      </c>
      <c r="B30">
        <v>2</v>
      </c>
      <c r="C30" t="s">
        <v>9</v>
      </c>
      <c r="D30" t="s">
        <v>10</v>
      </c>
      <c r="E30" t="s">
        <v>9</v>
      </c>
      <c r="F30">
        <v>1</v>
      </c>
      <c r="G30">
        <v>0</v>
      </c>
      <c r="H30" s="3">
        <v>0</v>
      </c>
      <c r="I30" s="3">
        <v>3.5879629629629629E-3</v>
      </c>
      <c r="K30" s="4">
        <v>0</v>
      </c>
      <c r="L30" s="4">
        <v>0</v>
      </c>
      <c r="M30" s="4">
        <v>1</v>
      </c>
      <c r="N30" s="4">
        <v>0</v>
      </c>
    </row>
    <row r="31" spans="1:14" x14ac:dyDescent="0.25">
      <c r="A31">
        <v>300</v>
      </c>
      <c r="B31">
        <v>105</v>
      </c>
      <c r="C31" t="s">
        <v>9</v>
      </c>
      <c r="D31" t="s">
        <v>10</v>
      </c>
      <c r="E31" t="s">
        <v>10</v>
      </c>
      <c r="F31">
        <v>0</v>
      </c>
      <c r="G31">
        <v>0</v>
      </c>
      <c r="H31" s="3">
        <v>0</v>
      </c>
      <c r="I31" s="3">
        <v>0</v>
      </c>
      <c r="K31" s="4">
        <v>0</v>
      </c>
      <c r="L31" s="4">
        <v>0</v>
      </c>
      <c r="M31" s="4">
        <v>0</v>
      </c>
      <c r="N31" s="4">
        <v>0</v>
      </c>
    </row>
    <row r="32" spans="1:14" x14ac:dyDescent="0.25">
      <c r="A32">
        <v>300</v>
      </c>
      <c r="B32">
        <v>74</v>
      </c>
      <c r="C32" t="s">
        <v>9</v>
      </c>
      <c r="D32" t="s">
        <v>10</v>
      </c>
      <c r="E32" t="s">
        <v>10</v>
      </c>
      <c r="F32">
        <v>0</v>
      </c>
      <c r="G32">
        <v>0</v>
      </c>
      <c r="H32" s="3">
        <v>0</v>
      </c>
      <c r="I32" s="3">
        <v>0</v>
      </c>
      <c r="K32" s="4">
        <v>0</v>
      </c>
      <c r="L32" s="4">
        <v>0</v>
      </c>
      <c r="M32" s="4">
        <v>0</v>
      </c>
      <c r="N32" s="4">
        <v>0</v>
      </c>
    </row>
    <row r="33" spans="1:14" x14ac:dyDescent="0.25">
      <c r="A33">
        <v>300</v>
      </c>
      <c r="B33">
        <v>73</v>
      </c>
      <c r="C33" t="s">
        <v>9</v>
      </c>
      <c r="D33" t="s">
        <v>10</v>
      </c>
      <c r="E33" t="s">
        <v>10</v>
      </c>
      <c r="F33">
        <v>0</v>
      </c>
      <c r="G33">
        <v>0</v>
      </c>
      <c r="H33" s="3">
        <v>0</v>
      </c>
      <c r="I33" s="3">
        <v>0</v>
      </c>
      <c r="K33" s="4">
        <v>0</v>
      </c>
      <c r="L33" s="4">
        <v>0</v>
      </c>
      <c r="M33" s="4">
        <v>0</v>
      </c>
      <c r="N33" s="4">
        <v>0</v>
      </c>
    </row>
    <row r="34" spans="1:14" x14ac:dyDescent="0.25">
      <c r="A34">
        <v>300</v>
      </c>
      <c r="B34">
        <v>38</v>
      </c>
      <c r="C34" t="s">
        <v>9</v>
      </c>
      <c r="D34" t="s">
        <v>10</v>
      </c>
      <c r="E34" t="s">
        <v>10</v>
      </c>
      <c r="F34">
        <v>0</v>
      </c>
      <c r="G34">
        <v>0</v>
      </c>
      <c r="H34" s="3">
        <v>0</v>
      </c>
      <c r="I34" s="3">
        <v>0</v>
      </c>
      <c r="K34" s="4">
        <v>0</v>
      </c>
      <c r="L34" s="4">
        <v>0</v>
      </c>
      <c r="M34" s="4">
        <v>0</v>
      </c>
      <c r="N34" s="4">
        <v>0</v>
      </c>
    </row>
    <row r="35" spans="1:14" x14ac:dyDescent="0.25">
      <c r="A35">
        <v>300</v>
      </c>
      <c r="B35">
        <v>34</v>
      </c>
      <c r="C35" t="s">
        <v>9</v>
      </c>
      <c r="D35" t="s">
        <v>10</v>
      </c>
      <c r="E35" t="s">
        <v>10</v>
      </c>
      <c r="F35">
        <v>0</v>
      </c>
      <c r="G35">
        <v>0</v>
      </c>
      <c r="H35" s="3">
        <v>0</v>
      </c>
      <c r="I35" s="3">
        <v>0</v>
      </c>
      <c r="K35" s="4">
        <v>0</v>
      </c>
      <c r="L35" s="4">
        <v>0</v>
      </c>
      <c r="M35" s="4">
        <v>0</v>
      </c>
      <c r="N35" s="4">
        <v>0</v>
      </c>
    </row>
    <row r="36" spans="1:14" x14ac:dyDescent="0.25">
      <c r="A36">
        <v>300</v>
      </c>
      <c r="B36">
        <v>6</v>
      </c>
      <c r="C36" t="s">
        <v>9</v>
      </c>
      <c r="D36" t="s">
        <v>10</v>
      </c>
      <c r="E36" t="s">
        <v>9</v>
      </c>
      <c r="F36">
        <v>1</v>
      </c>
      <c r="G36">
        <v>0</v>
      </c>
      <c r="H36" s="3">
        <v>0</v>
      </c>
      <c r="I36" s="3">
        <v>1.6782407407407406E-3</v>
      </c>
      <c r="K36" s="4">
        <v>0</v>
      </c>
      <c r="L36" s="4">
        <v>0</v>
      </c>
      <c r="M36" s="4">
        <v>1</v>
      </c>
      <c r="N36" s="4">
        <v>0</v>
      </c>
    </row>
    <row r="37" spans="1:14" x14ac:dyDescent="0.25">
      <c r="A37">
        <v>300</v>
      </c>
      <c r="B37">
        <v>45</v>
      </c>
      <c r="C37" t="s">
        <v>9</v>
      </c>
      <c r="D37" t="s">
        <v>10</v>
      </c>
      <c r="E37" t="s">
        <v>10</v>
      </c>
      <c r="F37">
        <v>0</v>
      </c>
      <c r="G37">
        <v>0</v>
      </c>
      <c r="H37" s="3">
        <v>0</v>
      </c>
      <c r="I37" s="3">
        <v>0</v>
      </c>
      <c r="K37" s="4">
        <v>0</v>
      </c>
      <c r="L37" s="4">
        <v>0</v>
      </c>
      <c r="M37" s="4">
        <v>0</v>
      </c>
      <c r="N37" s="4">
        <v>0</v>
      </c>
    </row>
    <row r="38" spans="1:14" x14ac:dyDescent="0.25">
      <c r="A38">
        <v>300</v>
      </c>
      <c r="B38">
        <v>43</v>
      </c>
      <c r="C38" t="s">
        <v>9</v>
      </c>
      <c r="D38" t="s">
        <v>9</v>
      </c>
      <c r="E38" t="s">
        <v>9</v>
      </c>
      <c r="F38">
        <v>3</v>
      </c>
      <c r="G38">
        <v>0</v>
      </c>
      <c r="H38" s="3">
        <v>2.7662037037037034E-3</v>
      </c>
      <c r="I38" s="3">
        <v>8.8657407407407417E-3</v>
      </c>
      <c r="J38" s="1"/>
      <c r="K38" s="4">
        <v>2</v>
      </c>
      <c r="L38" s="4">
        <v>0</v>
      </c>
      <c r="M38" s="4">
        <v>1</v>
      </c>
      <c r="N38" s="4">
        <v>0</v>
      </c>
    </row>
    <row r="39" spans="1:14" x14ac:dyDescent="0.25">
      <c r="A39">
        <v>300</v>
      </c>
      <c r="B39">
        <v>94</v>
      </c>
      <c r="C39" t="s">
        <v>9</v>
      </c>
      <c r="D39" t="s">
        <v>10</v>
      </c>
      <c r="E39" t="s">
        <v>10</v>
      </c>
      <c r="F39">
        <v>0</v>
      </c>
      <c r="G39">
        <v>0</v>
      </c>
      <c r="H39" s="3">
        <v>0</v>
      </c>
      <c r="I39" s="3">
        <v>0</v>
      </c>
      <c r="K39" s="4">
        <v>0</v>
      </c>
      <c r="L39" s="4">
        <v>0</v>
      </c>
      <c r="M39" s="4">
        <v>0</v>
      </c>
      <c r="N39" s="4">
        <v>0</v>
      </c>
    </row>
    <row r="40" spans="1:14" x14ac:dyDescent="0.25">
      <c r="A40">
        <v>300</v>
      </c>
      <c r="B40">
        <v>3</v>
      </c>
      <c r="C40" t="s">
        <v>9</v>
      </c>
      <c r="D40" t="s">
        <v>9</v>
      </c>
      <c r="E40" t="s">
        <v>10</v>
      </c>
      <c r="F40">
        <v>1</v>
      </c>
      <c r="G40">
        <v>0</v>
      </c>
      <c r="H40" s="3">
        <v>4.1666666666666666E-3</v>
      </c>
      <c r="I40" s="3">
        <v>0</v>
      </c>
      <c r="K40" s="4">
        <v>1</v>
      </c>
      <c r="L40" s="4">
        <v>0</v>
      </c>
      <c r="M40" s="4">
        <v>0</v>
      </c>
      <c r="N40" s="4">
        <v>0</v>
      </c>
    </row>
    <row r="41" spans="1:14" x14ac:dyDescent="0.25">
      <c r="A41">
        <v>300</v>
      </c>
      <c r="B41">
        <v>106</v>
      </c>
      <c r="C41" t="s">
        <v>9</v>
      </c>
      <c r="D41" t="s">
        <v>10</v>
      </c>
      <c r="E41" t="s">
        <v>9</v>
      </c>
      <c r="F41">
        <v>1</v>
      </c>
      <c r="G41">
        <v>0</v>
      </c>
      <c r="H41" s="3">
        <v>0</v>
      </c>
      <c r="I41" s="3">
        <v>5.9143518518518521E-3</v>
      </c>
      <c r="K41" s="4">
        <v>0</v>
      </c>
      <c r="L41" s="4">
        <v>0</v>
      </c>
      <c r="M41" s="4">
        <v>1</v>
      </c>
      <c r="N41" s="4">
        <v>0</v>
      </c>
    </row>
    <row r="42" spans="1:14" x14ac:dyDescent="0.25">
      <c r="A42">
        <v>300</v>
      </c>
      <c r="B42">
        <v>35</v>
      </c>
      <c r="C42" t="s">
        <v>10</v>
      </c>
      <c r="D42" t="s">
        <v>9</v>
      </c>
      <c r="E42" t="s">
        <v>10</v>
      </c>
      <c r="F42">
        <v>1</v>
      </c>
      <c r="G42">
        <v>0</v>
      </c>
      <c r="H42" s="3">
        <v>0.30486111111111108</v>
      </c>
      <c r="I42" s="3">
        <v>0</v>
      </c>
      <c r="K42" s="4">
        <v>1</v>
      </c>
      <c r="L42" s="4">
        <v>0</v>
      </c>
      <c r="M42" s="4">
        <v>0</v>
      </c>
      <c r="N42" s="4">
        <v>0</v>
      </c>
    </row>
    <row r="43" spans="1:14" x14ac:dyDescent="0.25">
      <c r="A43">
        <v>300</v>
      </c>
      <c r="B43">
        <v>107</v>
      </c>
      <c r="C43" t="s">
        <v>10</v>
      </c>
      <c r="D43" t="s">
        <v>9</v>
      </c>
      <c r="E43" t="s">
        <v>9</v>
      </c>
      <c r="F43">
        <v>3</v>
      </c>
      <c r="G43">
        <v>1</v>
      </c>
      <c r="H43" s="3">
        <v>7.5694444444444446E-3</v>
      </c>
      <c r="I43" s="3">
        <v>5.0810185185185186E-3</v>
      </c>
      <c r="J43">
        <v>220</v>
      </c>
      <c r="K43" s="4">
        <v>2</v>
      </c>
      <c r="L43" s="4">
        <v>1</v>
      </c>
      <c r="M43" s="4">
        <v>1</v>
      </c>
      <c r="N43" s="4">
        <v>0</v>
      </c>
    </row>
    <row r="44" spans="1:14" x14ac:dyDescent="0.25">
      <c r="A44">
        <v>300</v>
      </c>
      <c r="B44">
        <v>108</v>
      </c>
      <c r="C44" t="s">
        <v>10</v>
      </c>
      <c r="D44" t="s">
        <v>10</v>
      </c>
      <c r="E44" t="s">
        <v>9</v>
      </c>
      <c r="F44">
        <v>1</v>
      </c>
      <c r="G44">
        <v>0</v>
      </c>
      <c r="H44" s="3">
        <v>0</v>
      </c>
      <c r="I44" s="3">
        <v>1.1921296296296296E-3</v>
      </c>
      <c r="K44" s="4">
        <v>0</v>
      </c>
      <c r="L44" s="4">
        <v>0</v>
      </c>
      <c r="M44" s="4">
        <v>1</v>
      </c>
      <c r="N44" s="4">
        <v>0</v>
      </c>
    </row>
    <row r="45" spans="1:14" x14ac:dyDescent="0.25">
      <c r="A45">
        <v>300</v>
      </c>
      <c r="B45">
        <v>27</v>
      </c>
      <c r="C45" t="s">
        <v>10</v>
      </c>
      <c r="D45" t="s">
        <v>10</v>
      </c>
      <c r="E45" t="s">
        <v>9</v>
      </c>
      <c r="F45">
        <v>1</v>
      </c>
      <c r="G45">
        <v>0</v>
      </c>
      <c r="H45" s="3">
        <v>0</v>
      </c>
      <c r="I45" s="3">
        <v>4.1666666666666666E-3</v>
      </c>
      <c r="K45" s="4">
        <v>0</v>
      </c>
      <c r="L45" s="4">
        <v>0</v>
      </c>
      <c r="M45" s="4">
        <v>1</v>
      </c>
      <c r="N45" s="4">
        <v>0</v>
      </c>
    </row>
    <row r="46" spans="1:14" x14ac:dyDescent="0.25">
      <c r="A46">
        <v>300</v>
      </c>
      <c r="B46">
        <v>109</v>
      </c>
      <c r="C46" t="s">
        <v>10</v>
      </c>
      <c r="D46" t="s">
        <v>9</v>
      </c>
      <c r="E46" t="s">
        <v>10</v>
      </c>
      <c r="F46">
        <v>1</v>
      </c>
      <c r="G46">
        <v>0</v>
      </c>
      <c r="H46" s="3">
        <v>1.712962962962963E-3</v>
      </c>
      <c r="I46" s="3">
        <v>0</v>
      </c>
      <c r="K46" s="4">
        <v>1</v>
      </c>
      <c r="L46" s="4">
        <v>0</v>
      </c>
      <c r="M46" s="4">
        <v>0</v>
      </c>
      <c r="N46" s="4">
        <v>0</v>
      </c>
    </row>
    <row r="47" spans="1:14" x14ac:dyDescent="0.25">
      <c r="A47">
        <v>300</v>
      </c>
      <c r="B47">
        <v>82</v>
      </c>
      <c r="C47" t="s">
        <v>10</v>
      </c>
      <c r="D47" t="s">
        <v>10</v>
      </c>
      <c r="E47" t="s">
        <v>9</v>
      </c>
      <c r="F47">
        <v>1</v>
      </c>
      <c r="G47">
        <v>0</v>
      </c>
      <c r="H47" s="3">
        <v>0</v>
      </c>
      <c r="I47" s="3">
        <v>1.712962962962963E-3</v>
      </c>
      <c r="K47" s="4">
        <v>0</v>
      </c>
      <c r="L47" s="4">
        <v>0</v>
      </c>
      <c r="M47" s="4">
        <v>1</v>
      </c>
      <c r="N47" s="4">
        <v>0</v>
      </c>
    </row>
    <row r="48" spans="1:14" x14ac:dyDescent="0.25">
      <c r="A48">
        <v>300</v>
      </c>
      <c r="B48">
        <v>66</v>
      </c>
      <c r="C48" t="s">
        <v>10</v>
      </c>
      <c r="D48" t="s">
        <v>10</v>
      </c>
      <c r="E48" t="s">
        <v>9</v>
      </c>
      <c r="F48">
        <v>1</v>
      </c>
      <c r="G48">
        <v>0</v>
      </c>
      <c r="H48" s="3">
        <v>0</v>
      </c>
      <c r="I48" s="3">
        <v>2.8009259259259259E-3</v>
      </c>
      <c r="K48" s="4">
        <v>0</v>
      </c>
      <c r="L48" s="4">
        <v>0</v>
      </c>
      <c r="M48" s="4">
        <v>1</v>
      </c>
      <c r="N48" s="4">
        <v>0</v>
      </c>
    </row>
    <row r="49" spans="1:14" x14ac:dyDescent="0.25">
      <c r="A49">
        <v>300</v>
      </c>
      <c r="B49">
        <v>85</v>
      </c>
      <c r="C49" t="s">
        <v>10</v>
      </c>
      <c r="D49" t="s">
        <v>10</v>
      </c>
      <c r="E49" t="s">
        <v>9</v>
      </c>
      <c r="F49">
        <v>1</v>
      </c>
      <c r="G49">
        <v>0</v>
      </c>
      <c r="H49" s="3">
        <v>0</v>
      </c>
      <c r="I49" s="3">
        <v>1.8402777777777777E-3</v>
      </c>
      <c r="K49" s="4">
        <v>0</v>
      </c>
      <c r="L49" s="4">
        <v>0</v>
      </c>
      <c r="M49" s="4">
        <v>1</v>
      </c>
      <c r="N49" s="4">
        <v>0</v>
      </c>
    </row>
    <row r="50" spans="1:14" x14ac:dyDescent="0.25">
      <c r="A50">
        <v>300</v>
      </c>
      <c r="B50">
        <v>84</v>
      </c>
      <c r="C50" t="s">
        <v>10</v>
      </c>
      <c r="D50" t="s">
        <v>10</v>
      </c>
      <c r="E50" t="s">
        <v>9</v>
      </c>
      <c r="F50">
        <v>1</v>
      </c>
      <c r="G50">
        <v>0</v>
      </c>
      <c r="H50" s="3">
        <v>0</v>
      </c>
      <c r="I50" s="3">
        <v>2.7662037037037034E-3</v>
      </c>
      <c r="K50" s="4">
        <v>0</v>
      </c>
      <c r="L50" s="4">
        <v>0</v>
      </c>
      <c r="M50" s="4">
        <v>1</v>
      </c>
      <c r="N50" s="4">
        <v>0</v>
      </c>
    </row>
    <row r="51" spans="1:14" x14ac:dyDescent="0.25">
      <c r="A51">
        <v>300</v>
      </c>
      <c r="B51">
        <v>110</v>
      </c>
      <c r="C51" t="s">
        <v>10</v>
      </c>
      <c r="D51" t="s">
        <v>9</v>
      </c>
      <c r="E51" t="s">
        <v>10</v>
      </c>
      <c r="F51">
        <v>1</v>
      </c>
      <c r="G51">
        <v>0</v>
      </c>
      <c r="H51" s="3">
        <v>3.6574074074074074E-3</v>
      </c>
      <c r="I51" s="3">
        <v>0</v>
      </c>
      <c r="K51" s="4">
        <v>1</v>
      </c>
      <c r="L51" s="4">
        <v>0</v>
      </c>
      <c r="M51" s="4">
        <v>0</v>
      </c>
      <c r="N51" s="4">
        <v>0</v>
      </c>
    </row>
    <row r="52" spans="1:14" x14ac:dyDescent="0.25">
      <c r="A52">
        <v>300</v>
      </c>
      <c r="B52">
        <v>30</v>
      </c>
      <c r="C52" t="s">
        <v>10</v>
      </c>
      <c r="D52" t="s">
        <v>10</v>
      </c>
      <c r="E52" t="s">
        <v>9</v>
      </c>
      <c r="F52">
        <v>1</v>
      </c>
      <c r="G52">
        <v>0</v>
      </c>
      <c r="H52" s="3">
        <v>0</v>
      </c>
      <c r="I52" s="3">
        <v>3.6574074074074074E-3</v>
      </c>
      <c r="K52" s="4">
        <v>0</v>
      </c>
      <c r="L52" s="4">
        <v>0</v>
      </c>
      <c r="M52" s="4">
        <v>1</v>
      </c>
      <c r="N52" s="4">
        <v>0</v>
      </c>
    </row>
  </sheetData>
  <pageMargins left="0.7" right="0.7" top="0.75" bottom="0.75" header="0.3" footer="0.3"/>
  <pageSetup paperSize="9" orientation="portrait" horizontalDpi="4294967292" verticalDpi="429496729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M71"/>
  <sheetViews>
    <sheetView workbookViewId="0">
      <selection activeCell="S25" sqref="S25"/>
    </sheetView>
  </sheetViews>
  <sheetFormatPr defaultColWidth="8.85546875" defaultRowHeight="15" x14ac:dyDescent="0.25"/>
  <cols>
    <col min="2" max="2" width="9.85546875" bestFit="1" customWidth="1"/>
    <col min="3" max="3" width="8.42578125" bestFit="1" customWidth="1"/>
    <col min="4" max="4" width="14.42578125" bestFit="1" customWidth="1"/>
    <col min="5" max="5" width="16.28515625" bestFit="1" customWidth="1"/>
    <col min="6" max="6" width="17.42578125" bestFit="1" customWidth="1"/>
    <col min="7" max="7" width="15.42578125" bestFit="1" customWidth="1"/>
    <col min="8" max="8" width="17.28515625" style="2" bestFit="1" customWidth="1"/>
    <col min="9" max="9" width="19.140625" style="2" bestFit="1" customWidth="1"/>
  </cols>
  <sheetData>
    <row r="1" spans="1:13" x14ac:dyDescent="0.25">
      <c r="A1" t="s">
        <v>2</v>
      </c>
      <c r="B1" t="s">
        <v>0</v>
      </c>
      <c r="C1" t="s">
        <v>1</v>
      </c>
      <c r="D1" t="s">
        <v>3</v>
      </c>
      <c r="E1" t="s">
        <v>4</v>
      </c>
      <c r="F1" t="s">
        <v>5</v>
      </c>
      <c r="G1" t="s">
        <v>6</v>
      </c>
      <c r="H1" s="2" t="s">
        <v>7</v>
      </c>
      <c r="I1" s="2" t="s">
        <v>8</v>
      </c>
      <c r="J1" t="s">
        <v>15</v>
      </c>
      <c r="K1" t="s">
        <v>16</v>
      </c>
      <c r="L1" t="s">
        <v>17</v>
      </c>
      <c r="M1" t="s">
        <v>18</v>
      </c>
    </row>
    <row r="2" spans="1:13" x14ac:dyDescent="0.25">
      <c r="A2">
        <v>100</v>
      </c>
      <c r="B2">
        <v>8</v>
      </c>
      <c r="C2" t="s">
        <v>9</v>
      </c>
      <c r="D2" t="s">
        <v>10</v>
      </c>
      <c r="E2" t="s">
        <v>10</v>
      </c>
      <c r="F2">
        <v>0</v>
      </c>
      <c r="G2">
        <v>0</v>
      </c>
      <c r="H2" s="2">
        <v>0</v>
      </c>
      <c r="I2" s="2">
        <v>0</v>
      </c>
      <c r="J2">
        <v>0</v>
      </c>
      <c r="K2">
        <v>0</v>
      </c>
      <c r="L2">
        <v>0</v>
      </c>
      <c r="M2">
        <v>0</v>
      </c>
    </row>
    <row r="3" spans="1:13" x14ac:dyDescent="0.25">
      <c r="A3">
        <v>100</v>
      </c>
      <c r="B3">
        <v>188</v>
      </c>
      <c r="C3" t="s">
        <v>9</v>
      </c>
      <c r="D3" t="s">
        <v>9</v>
      </c>
      <c r="E3" t="s">
        <v>10</v>
      </c>
      <c r="F3">
        <v>1</v>
      </c>
      <c r="G3">
        <v>0</v>
      </c>
      <c r="H3" s="2">
        <v>9.7222222222222209E-4</v>
      </c>
      <c r="I3" s="2">
        <v>0</v>
      </c>
      <c r="J3">
        <v>1</v>
      </c>
      <c r="K3">
        <v>0</v>
      </c>
      <c r="L3">
        <v>0</v>
      </c>
      <c r="M3">
        <v>0</v>
      </c>
    </row>
    <row r="4" spans="1:13" x14ac:dyDescent="0.25">
      <c r="A4">
        <v>100</v>
      </c>
      <c r="B4">
        <v>22</v>
      </c>
      <c r="C4" t="s">
        <v>9</v>
      </c>
      <c r="D4" t="s">
        <v>10</v>
      </c>
      <c r="E4" t="s">
        <v>10</v>
      </c>
      <c r="F4">
        <v>0</v>
      </c>
      <c r="G4">
        <v>0</v>
      </c>
      <c r="H4" s="2">
        <v>0</v>
      </c>
      <c r="I4" s="2">
        <v>0</v>
      </c>
      <c r="J4">
        <v>0</v>
      </c>
      <c r="K4">
        <v>0</v>
      </c>
      <c r="L4">
        <v>0</v>
      </c>
      <c r="M4">
        <v>0</v>
      </c>
    </row>
    <row r="5" spans="1:13" x14ac:dyDescent="0.25">
      <c r="A5">
        <v>100</v>
      </c>
      <c r="B5">
        <v>2</v>
      </c>
      <c r="C5" t="s">
        <v>9</v>
      </c>
      <c r="D5" t="s">
        <v>10</v>
      </c>
      <c r="E5" t="s">
        <v>10</v>
      </c>
      <c r="F5">
        <v>0</v>
      </c>
      <c r="G5">
        <v>0</v>
      </c>
      <c r="H5" s="2">
        <v>0</v>
      </c>
      <c r="I5" s="2">
        <v>0</v>
      </c>
      <c r="J5">
        <v>0</v>
      </c>
      <c r="K5">
        <v>0</v>
      </c>
      <c r="L5">
        <v>0</v>
      </c>
      <c r="M5">
        <v>0</v>
      </c>
    </row>
    <row r="6" spans="1:13" x14ac:dyDescent="0.25">
      <c r="A6">
        <v>100</v>
      </c>
      <c r="B6">
        <v>57</v>
      </c>
      <c r="C6" t="s">
        <v>9</v>
      </c>
      <c r="D6" t="s">
        <v>10</v>
      </c>
      <c r="E6" t="s">
        <v>9</v>
      </c>
      <c r="F6">
        <v>2</v>
      </c>
      <c r="G6">
        <v>0</v>
      </c>
      <c r="H6" s="2">
        <v>5.1273148148148146E-3</v>
      </c>
      <c r="I6" s="2">
        <v>0</v>
      </c>
      <c r="J6">
        <v>2</v>
      </c>
      <c r="K6">
        <v>0</v>
      </c>
      <c r="L6">
        <v>0</v>
      </c>
      <c r="M6">
        <v>0</v>
      </c>
    </row>
    <row r="7" spans="1:13" x14ac:dyDescent="0.25">
      <c r="A7">
        <v>100</v>
      </c>
      <c r="B7">
        <v>65</v>
      </c>
      <c r="C7" t="s">
        <v>9</v>
      </c>
      <c r="D7" t="s">
        <v>10</v>
      </c>
      <c r="E7" t="s">
        <v>10</v>
      </c>
      <c r="F7">
        <v>0</v>
      </c>
      <c r="G7">
        <v>0</v>
      </c>
      <c r="H7" s="2">
        <v>0</v>
      </c>
      <c r="I7" s="2">
        <v>0</v>
      </c>
      <c r="J7">
        <v>0</v>
      </c>
      <c r="K7">
        <v>0</v>
      </c>
      <c r="L7">
        <v>0</v>
      </c>
      <c r="M7">
        <v>0</v>
      </c>
    </row>
    <row r="8" spans="1:13" x14ac:dyDescent="0.25">
      <c r="A8">
        <v>100</v>
      </c>
      <c r="B8">
        <v>189</v>
      </c>
      <c r="C8" t="s">
        <v>9</v>
      </c>
      <c r="D8" t="s">
        <v>9</v>
      </c>
      <c r="E8" t="s">
        <v>10</v>
      </c>
      <c r="F8">
        <v>1</v>
      </c>
      <c r="G8">
        <v>0</v>
      </c>
      <c r="H8" s="2">
        <v>1.4814814814814814E-3</v>
      </c>
      <c r="I8" s="2">
        <v>0</v>
      </c>
      <c r="J8">
        <v>1</v>
      </c>
      <c r="K8">
        <v>0</v>
      </c>
      <c r="L8">
        <v>0</v>
      </c>
      <c r="M8">
        <v>0</v>
      </c>
    </row>
    <row r="9" spans="1:13" x14ac:dyDescent="0.25">
      <c r="A9">
        <v>100</v>
      </c>
      <c r="B9">
        <v>50</v>
      </c>
      <c r="C9" t="s">
        <v>9</v>
      </c>
      <c r="D9" t="s">
        <v>10</v>
      </c>
      <c r="E9" t="s">
        <v>9</v>
      </c>
      <c r="F9">
        <v>1</v>
      </c>
      <c r="G9">
        <v>0</v>
      </c>
      <c r="H9" s="2">
        <v>0</v>
      </c>
      <c r="I9" s="2">
        <v>3.9236111111111112E-3</v>
      </c>
      <c r="J9">
        <v>0</v>
      </c>
      <c r="K9">
        <v>0</v>
      </c>
      <c r="L9">
        <v>1</v>
      </c>
      <c r="M9">
        <v>0</v>
      </c>
    </row>
    <row r="10" spans="1:13" x14ac:dyDescent="0.25">
      <c r="A10">
        <v>100</v>
      </c>
      <c r="B10">
        <v>17</v>
      </c>
      <c r="C10" t="s">
        <v>9</v>
      </c>
      <c r="D10" t="s">
        <v>9</v>
      </c>
      <c r="E10" t="s">
        <v>10</v>
      </c>
      <c r="F10">
        <v>1</v>
      </c>
      <c r="G10">
        <v>0</v>
      </c>
      <c r="H10" s="2">
        <v>1.5624999999999999E-3</v>
      </c>
      <c r="I10" s="2">
        <v>0</v>
      </c>
      <c r="J10">
        <v>1</v>
      </c>
      <c r="K10">
        <v>0</v>
      </c>
      <c r="L10">
        <v>0</v>
      </c>
      <c r="M10">
        <v>0</v>
      </c>
    </row>
    <row r="11" spans="1:13" x14ac:dyDescent="0.25">
      <c r="A11">
        <v>100</v>
      </c>
      <c r="B11">
        <v>26</v>
      </c>
      <c r="C11" t="s">
        <v>9</v>
      </c>
      <c r="D11" t="s">
        <v>10</v>
      </c>
      <c r="E11" t="s">
        <v>10</v>
      </c>
      <c r="F11">
        <v>0</v>
      </c>
      <c r="G11">
        <v>0</v>
      </c>
      <c r="H11" s="2">
        <v>0</v>
      </c>
      <c r="I11" s="2">
        <v>0</v>
      </c>
      <c r="J11">
        <v>0</v>
      </c>
      <c r="K11">
        <v>0</v>
      </c>
      <c r="L11">
        <v>0</v>
      </c>
      <c r="M11">
        <v>0</v>
      </c>
    </row>
    <row r="12" spans="1:13" x14ac:dyDescent="0.25">
      <c r="A12">
        <v>100</v>
      </c>
      <c r="B12">
        <v>190</v>
      </c>
      <c r="C12" t="s">
        <v>9</v>
      </c>
      <c r="D12" t="s">
        <v>9</v>
      </c>
      <c r="E12" t="s">
        <v>10</v>
      </c>
      <c r="F12">
        <v>1</v>
      </c>
      <c r="G12">
        <v>0</v>
      </c>
      <c r="H12" s="2">
        <v>3.4375E-3</v>
      </c>
      <c r="I12" s="2">
        <v>0</v>
      </c>
      <c r="J12">
        <v>1</v>
      </c>
      <c r="K12">
        <v>0</v>
      </c>
      <c r="L12">
        <v>0</v>
      </c>
      <c r="M12">
        <v>0</v>
      </c>
    </row>
    <row r="13" spans="1:13" x14ac:dyDescent="0.25">
      <c r="A13">
        <v>100</v>
      </c>
      <c r="B13">
        <v>53</v>
      </c>
      <c r="C13" t="s">
        <v>9</v>
      </c>
      <c r="D13" t="s">
        <v>10</v>
      </c>
      <c r="E13" t="s">
        <v>10</v>
      </c>
      <c r="F13">
        <v>0</v>
      </c>
      <c r="G13">
        <v>0</v>
      </c>
      <c r="H13" s="2">
        <v>0</v>
      </c>
      <c r="I13" s="2">
        <v>0</v>
      </c>
      <c r="J13">
        <v>0</v>
      </c>
      <c r="K13">
        <v>0</v>
      </c>
      <c r="L13">
        <v>0</v>
      </c>
      <c r="M13">
        <v>0</v>
      </c>
    </row>
    <row r="14" spans="1:13" x14ac:dyDescent="0.25">
      <c r="A14">
        <v>100</v>
      </c>
      <c r="B14">
        <v>16</v>
      </c>
      <c r="C14" t="s">
        <v>10</v>
      </c>
      <c r="D14" t="s">
        <v>10</v>
      </c>
      <c r="E14" t="s">
        <v>9</v>
      </c>
      <c r="F14">
        <v>1</v>
      </c>
      <c r="G14">
        <v>0</v>
      </c>
      <c r="H14" s="2">
        <v>1.5972222222222221E-3</v>
      </c>
      <c r="I14" s="2">
        <v>0</v>
      </c>
      <c r="J14">
        <v>2</v>
      </c>
      <c r="K14">
        <v>0</v>
      </c>
      <c r="L14">
        <v>0</v>
      </c>
      <c r="M14">
        <v>0</v>
      </c>
    </row>
    <row r="15" spans="1:13" x14ac:dyDescent="0.25">
      <c r="A15">
        <v>100</v>
      </c>
      <c r="B15">
        <v>191</v>
      </c>
      <c r="C15" t="s">
        <v>9</v>
      </c>
      <c r="D15" t="s">
        <v>10</v>
      </c>
      <c r="E15" t="s">
        <v>10</v>
      </c>
      <c r="F15">
        <v>0</v>
      </c>
      <c r="G15">
        <v>0</v>
      </c>
      <c r="H15" s="2">
        <v>0</v>
      </c>
      <c r="I15" s="2">
        <v>0</v>
      </c>
      <c r="J15">
        <v>0</v>
      </c>
      <c r="K15">
        <v>0</v>
      </c>
      <c r="L15">
        <v>0</v>
      </c>
      <c r="M15">
        <v>0</v>
      </c>
    </row>
    <row r="16" spans="1:13" x14ac:dyDescent="0.25">
      <c r="A16">
        <v>100</v>
      </c>
      <c r="B16">
        <v>192</v>
      </c>
      <c r="C16" t="s">
        <v>9</v>
      </c>
      <c r="D16" t="s">
        <v>9</v>
      </c>
      <c r="E16" t="s">
        <v>9</v>
      </c>
      <c r="F16">
        <v>2</v>
      </c>
      <c r="G16">
        <v>0</v>
      </c>
      <c r="H16" s="2">
        <v>1.7592592592592592E-3</v>
      </c>
      <c r="I16" s="2">
        <v>1.4814814814814814E-3</v>
      </c>
      <c r="J16">
        <v>1</v>
      </c>
      <c r="K16">
        <v>0</v>
      </c>
      <c r="L16">
        <v>1</v>
      </c>
      <c r="M16">
        <v>0</v>
      </c>
    </row>
    <row r="17" spans="1:13" x14ac:dyDescent="0.25">
      <c r="A17">
        <v>100</v>
      </c>
      <c r="B17">
        <v>193</v>
      </c>
      <c r="C17" t="s">
        <v>9</v>
      </c>
      <c r="D17" t="s">
        <v>10</v>
      </c>
      <c r="E17" t="s">
        <v>9</v>
      </c>
      <c r="F17">
        <v>1</v>
      </c>
      <c r="G17">
        <v>0</v>
      </c>
      <c r="H17" s="2">
        <v>0</v>
      </c>
      <c r="I17" s="2">
        <v>3.4375E-3</v>
      </c>
      <c r="J17">
        <v>0</v>
      </c>
      <c r="K17">
        <v>0</v>
      </c>
      <c r="L17">
        <v>1</v>
      </c>
      <c r="M17">
        <v>0</v>
      </c>
    </row>
    <row r="18" spans="1:13" x14ac:dyDescent="0.25">
      <c r="A18">
        <v>100</v>
      </c>
      <c r="B18">
        <v>194</v>
      </c>
      <c r="C18" t="s">
        <v>9</v>
      </c>
      <c r="D18" t="s">
        <v>10</v>
      </c>
      <c r="E18" t="s">
        <v>10</v>
      </c>
      <c r="F18">
        <v>0</v>
      </c>
      <c r="G18">
        <v>0</v>
      </c>
      <c r="H18" s="2">
        <v>0</v>
      </c>
      <c r="I18" s="2">
        <v>0</v>
      </c>
      <c r="J18">
        <v>0</v>
      </c>
      <c r="K18">
        <v>0</v>
      </c>
      <c r="L18">
        <v>0</v>
      </c>
      <c r="M18">
        <v>0</v>
      </c>
    </row>
    <row r="19" spans="1:13" x14ac:dyDescent="0.25">
      <c r="A19">
        <v>100</v>
      </c>
      <c r="B19">
        <v>195</v>
      </c>
      <c r="C19" t="s">
        <v>9</v>
      </c>
      <c r="D19" t="s">
        <v>10</v>
      </c>
      <c r="E19" t="s">
        <v>10</v>
      </c>
      <c r="F19">
        <v>0</v>
      </c>
      <c r="G19">
        <v>0</v>
      </c>
      <c r="H19" s="2">
        <v>0</v>
      </c>
      <c r="I19" s="2">
        <v>0</v>
      </c>
      <c r="J19">
        <v>0</v>
      </c>
      <c r="K19">
        <v>0</v>
      </c>
      <c r="L19">
        <v>0</v>
      </c>
      <c r="M19">
        <v>0</v>
      </c>
    </row>
    <row r="20" spans="1:13" x14ac:dyDescent="0.25">
      <c r="A20">
        <v>100</v>
      </c>
      <c r="B20">
        <v>196</v>
      </c>
      <c r="C20" t="s">
        <v>9</v>
      </c>
      <c r="D20" t="s">
        <v>9</v>
      </c>
      <c r="E20" t="s">
        <v>10</v>
      </c>
      <c r="F20">
        <v>2</v>
      </c>
      <c r="G20">
        <v>0</v>
      </c>
      <c r="H20" s="2">
        <v>5.5208333333333333E-3</v>
      </c>
      <c r="I20" s="2">
        <v>0</v>
      </c>
      <c r="J20">
        <v>2</v>
      </c>
      <c r="K20">
        <v>0</v>
      </c>
      <c r="L20">
        <v>0</v>
      </c>
      <c r="M20">
        <v>0</v>
      </c>
    </row>
    <row r="21" spans="1:13" x14ac:dyDescent="0.25">
      <c r="A21">
        <v>100</v>
      </c>
      <c r="B21">
        <v>197</v>
      </c>
      <c r="C21" t="s">
        <v>9</v>
      </c>
      <c r="D21" t="s">
        <v>10</v>
      </c>
      <c r="E21" t="s">
        <v>10</v>
      </c>
      <c r="F21">
        <v>0</v>
      </c>
      <c r="G21">
        <v>0</v>
      </c>
      <c r="H21" s="2">
        <v>0</v>
      </c>
      <c r="I21" s="2">
        <v>0</v>
      </c>
      <c r="J21">
        <v>0</v>
      </c>
      <c r="K21">
        <v>0</v>
      </c>
      <c r="L21">
        <v>0</v>
      </c>
      <c r="M21">
        <v>0</v>
      </c>
    </row>
    <row r="22" spans="1:13" x14ac:dyDescent="0.25">
      <c r="A22">
        <v>100</v>
      </c>
      <c r="B22">
        <v>198</v>
      </c>
      <c r="C22" t="s">
        <v>9</v>
      </c>
      <c r="D22" t="s">
        <v>10</v>
      </c>
      <c r="E22" t="s">
        <v>10</v>
      </c>
      <c r="F22">
        <v>0</v>
      </c>
      <c r="G22">
        <v>0</v>
      </c>
      <c r="H22" s="2">
        <v>0</v>
      </c>
      <c r="I22" s="2">
        <v>0</v>
      </c>
      <c r="J22">
        <v>0</v>
      </c>
      <c r="K22">
        <v>0</v>
      </c>
      <c r="L22">
        <v>0</v>
      </c>
      <c r="M22">
        <v>0</v>
      </c>
    </row>
    <row r="23" spans="1:13" x14ac:dyDescent="0.25">
      <c r="A23">
        <v>100</v>
      </c>
      <c r="B23">
        <v>199</v>
      </c>
      <c r="C23" t="s">
        <v>9</v>
      </c>
      <c r="D23" t="s">
        <v>10</v>
      </c>
      <c r="E23" t="s">
        <v>10</v>
      </c>
      <c r="F23">
        <v>0</v>
      </c>
      <c r="G23">
        <v>0</v>
      </c>
      <c r="H23" s="2">
        <v>0</v>
      </c>
      <c r="I23" s="2">
        <v>0</v>
      </c>
      <c r="J23">
        <v>0</v>
      </c>
      <c r="K23">
        <v>0</v>
      </c>
      <c r="L23">
        <v>0</v>
      </c>
      <c r="M23">
        <v>0</v>
      </c>
    </row>
    <row r="24" spans="1:13" x14ac:dyDescent="0.25">
      <c r="A24">
        <v>100</v>
      </c>
      <c r="B24">
        <v>200</v>
      </c>
      <c r="C24" t="s">
        <v>10</v>
      </c>
      <c r="D24" t="s">
        <v>10</v>
      </c>
      <c r="E24" t="s">
        <v>9</v>
      </c>
      <c r="F24">
        <v>1</v>
      </c>
      <c r="G24">
        <v>0</v>
      </c>
      <c r="H24" s="2">
        <v>0</v>
      </c>
      <c r="I24" s="2">
        <v>1.2037037037037038E-3</v>
      </c>
      <c r="J24">
        <v>0</v>
      </c>
      <c r="K24">
        <v>0</v>
      </c>
      <c r="L24">
        <v>1</v>
      </c>
      <c r="M24">
        <v>0</v>
      </c>
    </row>
    <row r="25" spans="1:13" x14ac:dyDescent="0.25">
      <c r="A25">
        <v>100</v>
      </c>
      <c r="B25">
        <v>201</v>
      </c>
      <c r="C25" t="s">
        <v>10</v>
      </c>
      <c r="D25" t="s">
        <v>10</v>
      </c>
      <c r="E25" t="s">
        <v>9</v>
      </c>
      <c r="F25">
        <v>1</v>
      </c>
      <c r="G25">
        <v>0</v>
      </c>
      <c r="H25" s="2">
        <v>0</v>
      </c>
      <c r="I25" s="2">
        <v>1.3888888888888889E-3</v>
      </c>
      <c r="J25">
        <v>0</v>
      </c>
      <c r="K25">
        <v>0</v>
      </c>
      <c r="L25">
        <v>1</v>
      </c>
      <c r="M25">
        <v>0</v>
      </c>
    </row>
    <row r="26" spans="1:13" x14ac:dyDescent="0.25">
      <c r="A26">
        <v>100</v>
      </c>
      <c r="B26">
        <v>202</v>
      </c>
      <c r="C26" t="s">
        <v>10</v>
      </c>
      <c r="D26" t="s">
        <v>10</v>
      </c>
      <c r="E26" t="s">
        <v>9</v>
      </c>
      <c r="F26">
        <v>1</v>
      </c>
      <c r="G26">
        <v>0</v>
      </c>
      <c r="H26" s="2">
        <v>0</v>
      </c>
      <c r="I26" s="2">
        <v>9.3750000000000007E-4</v>
      </c>
      <c r="J26">
        <v>0</v>
      </c>
      <c r="K26">
        <v>0</v>
      </c>
      <c r="L26">
        <v>1</v>
      </c>
      <c r="M26">
        <v>0</v>
      </c>
    </row>
    <row r="27" spans="1:13" x14ac:dyDescent="0.25">
      <c r="A27">
        <v>100</v>
      </c>
      <c r="B27">
        <v>203</v>
      </c>
      <c r="C27" t="s">
        <v>10</v>
      </c>
      <c r="D27" t="s">
        <v>10</v>
      </c>
      <c r="E27" t="s">
        <v>9</v>
      </c>
      <c r="F27">
        <v>1</v>
      </c>
      <c r="G27">
        <v>0</v>
      </c>
      <c r="H27" s="2">
        <v>0</v>
      </c>
      <c r="I27" s="2">
        <v>2.0949074074074073E-3</v>
      </c>
      <c r="J27">
        <v>0</v>
      </c>
      <c r="K27">
        <v>0</v>
      </c>
      <c r="L27">
        <v>1</v>
      </c>
      <c r="M27">
        <v>0</v>
      </c>
    </row>
    <row r="28" spans="1:13" x14ac:dyDescent="0.25">
      <c r="A28">
        <v>100</v>
      </c>
      <c r="B28">
        <v>204</v>
      </c>
      <c r="C28" t="s">
        <v>10</v>
      </c>
      <c r="D28" t="s">
        <v>10</v>
      </c>
      <c r="E28" t="s">
        <v>9</v>
      </c>
      <c r="F28">
        <v>1</v>
      </c>
      <c r="G28">
        <v>0</v>
      </c>
      <c r="H28" s="2">
        <v>1.5624999999999999E-3</v>
      </c>
      <c r="I28" s="2">
        <v>0</v>
      </c>
      <c r="J28">
        <v>1</v>
      </c>
      <c r="K28">
        <v>0</v>
      </c>
      <c r="L28">
        <v>0</v>
      </c>
      <c r="M28">
        <v>0</v>
      </c>
    </row>
    <row r="29" spans="1:13" x14ac:dyDescent="0.25">
      <c r="A29">
        <v>100</v>
      </c>
      <c r="B29">
        <v>205</v>
      </c>
      <c r="C29" t="s">
        <v>10</v>
      </c>
      <c r="D29" t="s">
        <v>10</v>
      </c>
      <c r="E29" t="s">
        <v>9</v>
      </c>
      <c r="F29">
        <v>1</v>
      </c>
      <c r="G29">
        <v>0</v>
      </c>
      <c r="H29" s="2">
        <v>0</v>
      </c>
      <c r="I29" s="2">
        <v>1.7592592592592592E-3</v>
      </c>
      <c r="J29">
        <v>0</v>
      </c>
      <c r="K29">
        <v>0</v>
      </c>
      <c r="L29">
        <v>1</v>
      </c>
      <c r="M29">
        <v>0</v>
      </c>
    </row>
    <row r="30" spans="1:13" x14ac:dyDescent="0.25">
      <c r="A30">
        <v>100</v>
      </c>
      <c r="B30">
        <v>206</v>
      </c>
      <c r="C30" t="s">
        <v>10</v>
      </c>
      <c r="D30" t="s">
        <v>9</v>
      </c>
      <c r="E30" t="s">
        <v>10</v>
      </c>
      <c r="F30">
        <v>1</v>
      </c>
      <c r="G30">
        <v>0</v>
      </c>
      <c r="H30" s="2">
        <v>1.3888888888888889E-3</v>
      </c>
      <c r="I30" s="2">
        <v>0</v>
      </c>
      <c r="J30">
        <v>1</v>
      </c>
      <c r="K30">
        <v>0</v>
      </c>
      <c r="L30">
        <v>0</v>
      </c>
      <c r="M30">
        <v>0</v>
      </c>
    </row>
    <row r="32" spans="1:13" x14ac:dyDescent="0.25">
      <c r="A32">
        <v>300</v>
      </c>
      <c r="B32">
        <v>207</v>
      </c>
      <c r="C32" t="s">
        <v>9</v>
      </c>
      <c r="D32" t="s">
        <v>10</v>
      </c>
      <c r="E32" t="s">
        <v>9</v>
      </c>
      <c r="F32">
        <v>0</v>
      </c>
      <c r="G32">
        <v>1</v>
      </c>
      <c r="H32" s="2">
        <v>0</v>
      </c>
      <c r="I32" s="2">
        <v>2.7662037037037034E-3</v>
      </c>
      <c r="J32">
        <v>0</v>
      </c>
      <c r="K32">
        <v>0</v>
      </c>
      <c r="L32">
        <v>0</v>
      </c>
      <c r="M32">
        <v>1</v>
      </c>
    </row>
    <row r="33" spans="1:13" x14ac:dyDescent="0.25">
      <c r="A33">
        <v>300</v>
      </c>
      <c r="B33">
        <v>192</v>
      </c>
      <c r="C33" t="s">
        <v>9</v>
      </c>
      <c r="D33" t="s">
        <v>10</v>
      </c>
      <c r="E33" t="s">
        <v>10</v>
      </c>
      <c r="F33">
        <v>0</v>
      </c>
      <c r="G33">
        <v>0</v>
      </c>
      <c r="H33" s="2">
        <v>0</v>
      </c>
      <c r="I33" s="2">
        <v>0</v>
      </c>
      <c r="J33">
        <v>0</v>
      </c>
      <c r="K33">
        <v>0</v>
      </c>
      <c r="L33">
        <v>0</v>
      </c>
      <c r="M33">
        <v>0</v>
      </c>
    </row>
    <row r="34" spans="1:13" x14ac:dyDescent="0.25">
      <c r="A34">
        <v>300</v>
      </c>
      <c r="B34">
        <v>2</v>
      </c>
      <c r="C34" t="s">
        <v>9</v>
      </c>
      <c r="D34" t="s">
        <v>10</v>
      </c>
      <c r="E34" t="s">
        <v>10</v>
      </c>
      <c r="F34">
        <v>0</v>
      </c>
      <c r="G34">
        <v>0</v>
      </c>
      <c r="H34" s="2">
        <v>0</v>
      </c>
      <c r="I34" s="2">
        <v>0</v>
      </c>
      <c r="J34">
        <v>0</v>
      </c>
      <c r="K34">
        <v>0</v>
      </c>
      <c r="L34">
        <v>0</v>
      </c>
      <c r="M34">
        <v>0</v>
      </c>
    </row>
    <row r="35" spans="1:13" x14ac:dyDescent="0.25">
      <c r="A35">
        <v>300</v>
      </c>
      <c r="B35">
        <v>208</v>
      </c>
      <c r="C35" t="s">
        <v>9</v>
      </c>
      <c r="D35" t="s">
        <v>10</v>
      </c>
      <c r="E35" t="s">
        <v>10</v>
      </c>
      <c r="F35">
        <v>0</v>
      </c>
      <c r="G35">
        <v>0</v>
      </c>
      <c r="H35" s="2">
        <v>0</v>
      </c>
      <c r="I35" s="2">
        <v>0</v>
      </c>
      <c r="J35">
        <v>0</v>
      </c>
      <c r="K35">
        <v>0</v>
      </c>
      <c r="L35">
        <v>0</v>
      </c>
      <c r="M35">
        <v>0</v>
      </c>
    </row>
    <row r="36" spans="1:13" x14ac:dyDescent="0.25">
      <c r="A36">
        <v>300</v>
      </c>
      <c r="B36">
        <v>57</v>
      </c>
      <c r="C36" t="s">
        <v>9</v>
      </c>
      <c r="D36" t="s">
        <v>9</v>
      </c>
      <c r="E36" t="s">
        <v>10</v>
      </c>
      <c r="F36">
        <v>0</v>
      </c>
      <c r="G36">
        <v>1</v>
      </c>
      <c r="H36" s="2">
        <v>3.7268518518518514E-3</v>
      </c>
      <c r="I36" s="2">
        <v>0</v>
      </c>
      <c r="J36">
        <v>0</v>
      </c>
      <c r="K36">
        <v>1</v>
      </c>
      <c r="L36">
        <v>0</v>
      </c>
      <c r="M36">
        <v>0</v>
      </c>
    </row>
    <row r="37" spans="1:13" x14ac:dyDescent="0.25">
      <c r="A37">
        <v>300</v>
      </c>
      <c r="B37">
        <v>196</v>
      </c>
      <c r="C37" t="s">
        <v>9</v>
      </c>
      <c r="D37" t="s">
        <v>10</v>
      </c>
      <c r="E37" t="s">
        <v>10</v>
      </c>
      <c r="F37">
        <v>0</v>
      </c>
      <c r="G37">
        <v>0</v>
      </c>
      <c r="H37" s="2">
        <v>0</v>
      </c>
      <c r="I37" s="2">
        <v>0</v>
      </c>
      <c r="J37">
        <v>0</v>
      </c>
      <c r="K37">
        <v>0</v>
      </c>
      <c r="L37">
        <v>0</v>
      </c>
      <c r="M37">
        <v>0</v>
      </c>
    </row>
    <row r="38" spans="1:13" x14ac:dyDescent="0.25">
      <c r="A38">
        <v>300</v>
      </c>
      <c r="B38">
        <v>31</v>
      </c>
      <c r="C38" t="s">
        <v>9</v>
      </c>
      <c r="D38" t="s">
        <v>10</v>
      </c>
      <c r="E38" t="s">
        <v>10</v>
      </c>
      <c r="F38">
        <v>0</v>
      </c>
      <c r="G38">
        <v>0</v>
      </c>
      <c r="H38" s="2">
        <v>0</v>
      </c>
      <c r="I38" s="2">
        <v>0</v>
      </c>
      <c r="J38">
        <v>0</v>
      </c>
      <c r="K38">
        <v>0</v>
      </c>
      <c r="L38">
        <v>0</v>
      </c>
      <c r="M38">
        <v>0</v>
      </c>
    </row>
    <row r="39" spans="1:13" x14ac:dyDescent="0.25">
      <c r="A39">
        <v>300</v>
      </c>
      <c r="B39">
        <v>38</v>
      </c>
      <c r="C39" t="s">
        <v>9</v>
      </c>
      <c r="D39" t="s">
        <v>10</v>
      </c>
      <c r="E39" t="s">
        <v>10</v>
      </c>
      <c r="F39">
        <v>0</v>
      </c>
      <c r="G39">
        <v>0</v>
      </c>
      <c r="H39" s="2">
        <v>0</v>
      </c>
      <c r="I39" s="2">
        <v>0</v>
      </c>
      <c r="J39">
        <v>0</v>
      </c>
      <c r="K39">
        <v>0</v>
      </c>
      <c r="L39">
        <v>0</v>
      </c>
      <c r="M39">
        <v>0</v>
      </c>
    </row>
    <row r="40" spans="1:13" x14ac:dyDescent="0.25">
      <c r="A40">
        <v>300</v>
      </c>
      <c r="B40">
        <v>22</v>
      </c>
      <c r="C40" t="s">
        <v>9</v>
      </c>
      <c r="D40" t="s">
        <v>10</v>
      </c>
      <c r="E40" t="s">
        <v>10</v>
      </c>
      <c r="F40">
        <v>0</v>
      </c>
      <c r="G40">
        <v>0</v>
      </c>
      <c r="H40" s="2">
        <v>0</v>
      </c>
      <c r="I40" s="2">
        <v>0</v>
      </c>
      <c r="J40">
        <v>0</v>
      </c>
      <c r="K40">
        <v>0</v>
      </c>
      <c r="L40">
        <v>0</v>
      </c>
      <c r="M40">
        <v>0</v>
      </c>
    </row>
    <row r="41" spans="1:13" x14ac:dyDescent="0.25">
      <c r="A41">
        <v>300</v>
      </c>
      <c r="B41">
        <v>34</v>
      </c>
      <c r="C41" t="s">
        <v>9</v>
      </c>
      <c r="D41" t="s">
        <v>10</v>
      </c>
      <c r="E41" t="s">
        <v>10</v>
      </c>
      <c r="F41">
        <v>0</v>
      </c>
      <c r="G41">
        <v>0</v>
      </c>
      <c r="H41" s="2">
        <v>0</v>
      </c>
      <c r="I41" s="2">
        <v>0</v>
      </c>
      <c r="J41">
        <v>0</v>
      </c>
      <c r="K41">
        <v>0</v>
      </c>
      <c r="L41">
        <v>0</v>
      </c>
      <c r="M41">
        <v>0</v>
      </c>
    </row>
    <row r="42" spans="1:13" x14ac:dyDescent="0.25">
      <c r="A42">
        <v>300</v>
      </c>
      <c r="B42">
        <v>64</v>
      </c>
      <c r="C42" t="s">
        <v>9</v>
      </c>
      <c r="D42" t="s">
        <v>10</v>
      </c>
      <c r="E42" t="s">
        <v>10</v>
      </c>
      <c r="F42">
        <v>0</v>
      </c>
      <c r="G42">
        <v>0</v>
      </c>
      <c r="H42" s="2">
        <v>0</v>
      </c>
      <c r="I42" s="2">
        <v>0</v>
      </c>
      <c r="J42">
        <v>0</v>
      </c>
      <c r="K42">
        <v>0</v>
      </c>
      <c r="L42">
        <v>0</v>
      </c>
      <c r="M42">
        <v>0</v>
      </c>
    </row>
    <row r="43" spans="1:13" x14ac:dyDescent="0.25">
      <c r="A43">
        <v>300</v>
      </c>
      <c r="B43">
        <v>17</v>
      </c>
      <c r="C43" t="s">
        <v>9</v>
      </c>
      <c r="D43" t="s">
        <v>10</v>
      </c>
      <c r="E43" t="s">
        <v>10</v>
      </c>
      <c r="F43">
        <v>0</v>
      </c>
      <c r="G43">
        <v>0</v>
      </c>
      <c r="H43" s="2">
        <v>0</v>
      </c>
      <c r="I43" s="2">
        <v>0</v>
      </c>
      <c r="J43">
        <v>0</v>
      </c>
      <c r="K43">
        <v>0</v>
      </c>
      <c r="L43">
        <v>0</v>
      </c>
      <c r="M43">
        <v>0</v>
      </c>
    </row>
    <row r="44" spans="1:13" x14ac:dyDescent="0.25">
      <c r="A44">
        <v>300</v>
      </c>
      <c r="B44">
        <v>209</v>
      </c>
      <c r="C44" t="s">
        <v>9</v>
      </c>
      <c r="D44" t="s">
        <v>10</v>
      </c>
      <c r="E44" t="s">
        <v>10</v>
      </c>
      <c r="F44">
        <v>0</v>
      </c>
      <c r="G44">
        <v>0</v>
      </c>
      <c r="H44" s="2">
        <v>0</v>
      </c>
      <c r="I44" s="2">
        <v>0</v>
      </c>
      <c r="J44">
        <v>0</v>
      </c>
      <c r="K44">
        <v>0</v>
      </c>
      <c r="L44">
        <v>0</v>
      </c>
      <c r="M44">
        <v>0</v>
      </c>
    </row>
    <row r="45" spans="1:13" x14ac:dyDescent="0.25">
      <c r="A45">
        <v>300</v>
      </c>
      <c r="B45">
        <v>210</v>
      </c>
      <c r="C45" t="s">
        <v>9</v>
      </c>
      <c r="D45" t="s">
        <v>10</v>
      </c>
      <c r="E45" t="s">
        <v>10</v>
      </c>
      <c r="F45">
        <v>0</v>
      </c>
      <c r="G45">
        <v>0</v>
      </c>
      <c r="H45" s="2">
        <v>0</v>
      </c>
      <c r="I45" s="2">
        <v>0</v>
      </c>
      <c r="J45">
        <v>0</v>
      </c>
      <c r="K45">
        <v>0</v>
      </c>
      <c r="L45">
        <v>0</v>
      </c>
      <c r="M45">
        <v>0</v>
      </c>
    </row>
    <row r="46" spans="1:13" x14ac:dyDescent="0.25">
      <c r="A46">
        <v>300</v>
      </c>
      <c r="B46">
        <v>211</v>
      </c>
      <c r="C46" t="s">
        <v>9</v>
      </c>
      <c r="D46" t="s">
        <v>9</v>
      </c>
      <c r="E46" t="s">
        <v>10</v>
      </c>
      <c r="F46">
        <v>0</v>
      </c>
      <c r="G46">
        <v>1</v>
      </c>
      <c r="H46" s="2">
        <v>7.7546296296296304E-4</v>
      </c>
      <c r="I46" s="2">
        <v>0</v>
      </c>
      <c r="J46">
        <v>0</v>
      </c>
      <c r="K46">
        <v>1</v>
      </c>
      <c r="L46">
        <v>0</v>
      </c>
      <c r="M46">
        <v>0</v>
      </c>
    </row>
    <row r="47" spans="1:13" x14ac:dyDescent="0.25">
      <c r="A47">
        <v>300</v>
      </c>
      <c r="B47">
        <v>190</v>
      </c>
      <c r="C47" t="s">
        <v>9</v>
      </c>
      <c r="D47" t="s">
        <v>10</v>
      </c>
      <c r="E47" t="s">
        <v>10</v>
      </c>
      <c r="F47">
        <v>0</v>
      </c>
      <c r="G47">
        <v>0</v>
      </c>
      <c r="H47" s="2">
        <v>0</v>
      </c>
      <c r="I47" s="2">
        <v>0</v>
      </c>
      <c r="J47">
        <v>0</v>
      </c>
      <c r="K47">
        <v>0</v>
      </c>
      <c r="L47">
        <v>0</v>
      </c>
      <c r="M47">
        <v>0</v>
      </c>
    </row>
    <row r="48" spans="1:13" x14ac:dyDescent="0.25">
      <c r="A48">
        <v>300</v>
      </c>
      <c r="B48">
        <v>212</v>
      </c>
      <c r="C48" t="s">
        <v>9</v>
      </c>
      <c r="D48" t="s">
        <v>10</v>
      </c>
      <c r="E48" t="s">
        <v>10</v>
      </c>
      <c r="F48">
        <v>0</v>
      </c>
      <c r="G48">
        <v>0</v>
      </c>
      <c r="H48" s="2">
        <v>0</v>
      </c>
      <c r="I48" s="2">
        <v>0</v>
      </c>
      <c r="J48">
        <v>0</v>
      </c>
      <c r="K48">
        <v>0</v>
      </c>
      <c r="L48">
        <v>0</v>
      </c>
      <c r="M48">
        <v>0</v>
      </c>
    </row>
    <row r="49" spans="1:13" x14ac:dyDescent="0.25">
      <c r="A49">
        <v>300</v>
      </c>
      <c r="B49">
        <v>194</v>
      </c>
      <c r="C49" t="s">
        <v>9</v>
      </c>
      <c r="D49" t="s">
        <v>10</v>
      </c>
      <c r="E49" t="s">
        <v>10</v>
      </c>
      <c r="F49">
        <v>0</v>
      </c>
      <c r="G49">
        <v>0</v>
      </c>
      <c r="H49" s="2">
        <v>0</v>
      </c>
      <c r="I49" s="2">
        <v>0</v>
      </c>
      <c r="J49">
        <v>0</v>
      </c>
      <c r="K49">
        <v>0</v>
      </c>
      <c r="L49">
        <v>0</v>
      </c>
      <c r="M49">
        <v>0</v>
      </c>
    </row>
    <row r="50" spans="1:13" x14ac:dyDescent="0.25">
      <c r="A50">
        <v>300</v>
      </c>
      <c r="B50">
        <v>113</v>
      </c>
      <c r="C50" t="s">
        <v>9</v>
      </c>
      <c r="D50" t="s">
        <v>10</v>
      </c>
      <c r="E50" t="s">
        <v>10</v>
      </c>
      <c r="F50">
        <v>0</v>
      </c>
      <c r="G50">
        <v>0</v>
      </c>
      <c r="H50" s="2">
        <v>0</v>
      </c>
      <c r="I50" s="2">
        <v>0</v>
      </c>
      <c r="J50">
        <v>0</v>
      </c>
      <c r="K50">
        <v>0</v>
      </c>
      <c r="L50">
        <v>0</v>
      </c>
      <c r="M50">
        <v>0</v>
      </c>
    </row>
    <row r="51" spans="1:13" x14ac:dyDescent="0.25">
      <c r="A51">
        <v>300</v>
      </c>
      <c r="B51">
        <v>36</v>
      </c>
      <c r="C51" t="s">
        <v>9</v>
      </c>
      <c r="D51" t="s">
        <v>10</v>
      </c>
      <c r="E51" t="s">
        <v>10</v>
      </c>
      <c r="F51">
        <v>0</v>
      </c>
      <c r="G51">
        <v>0</v>
      </c>
      <c r="H51" s="2">
        <v>0</v>
      </c>
      <c r="I51" s="2">
        <v>0</v>
      </c>
      <c r="J51">
        <v>0</v>
      </c>
      <c r="K51">
        <v>0</v>
      </c>
      <c r="L51">
        <v>0</v>
      </c>
      <c r="M51">
        <v>0</v>
      </c>
    </row>
    <row r="52" spans="1:13" x14ac:dyDescent="0.25">
      <c r="A52">
        <v>300</v>
      </c>
      <c r="B52">
        <v>202</v>
      </c>
      <c r="C52" t="s">
        <v>9</v>
      </c>
      <c r="D52" t="s">
        <v>10</v>
      </c>
      <c r="E52" t="s">
        <v>10</v>
      </c>
      <c r="F52">
        <v>0</v>
      </c>
      <c r="G52">
        <v>0</v>
      </c>
      <c r="H52" s="2">
        <v>0</v>
      </c>
      <c r="I52" s="2">
        <v>0</v>
      </c>
      <c r="J52">
        <v>0</v>
      </c>
      <c r="K52">
        <v>0</v>
      </c>
      <c r="L52">
        <v>0</v>
      </c>
      <c r="M52">
        <v>0</v>
      </c>
    </row>
    <row r="53" spans="1:13" x14ac:dyDescent="0.25">
      <c r="A53">
        <v>300</v>
      </c>
      <c r="B53">
        <v>201</v>
      </c>
      <c r="C53" t="s">
        <v>9</v>
      </c>
      <c r="D53" t="s">
        <v>10</v>
      </c>
      <c r="E53" t="s">
        <v>10</v>
      </c>
      <c r="F53">
        <v>0</v>
      </c>
      <c r="G53">
        <v>0</v>
      </c>
      <c r="H53" s="2">
        <v>0</v>
      </c>
      <c r="I53" s="2">
        <v>0</v>
      </c>
      <c r="J53">
        <v>0</v>
      </c>
      <c r="K53">
        <v>0</v>
      </c>
      <c r="L53">
        <v>0</v>
      </c>
      <c r="M53">
        <v>0</v>
      </c>
    </row>
    <row r="54" spans="1:13" x14ac:dyDescent="0.25">
      <c r="A54">
        <v>300</v>
      </c>
      <c r="B54">
        <v>213</v>
      </c>
      <c r="C54" t="s">
        <v>9</v>
      </c>
      <c r="D54" t="s">
        <v>10</v>
      </c>
      <c r="E54" t="s">
        <v>10</v>
      </c>
      <c r="F54">
        <v>0</v>
      </c>
      <c r="G54">
        <v>0</v>
      </c>
      <c r="H54" s="2">
        <v>0</v>
      </c>
      <c r="I54" s="2">
        <v>0</v>
      </c>
      <c r="J54">
        <v>0</v>
      </c>
      <c r="K54">
        <v>0</v>
      </c>
      <c r="L54">
        <v>0</v>
      </c>
      <c r="M54">
        <v>0</v>
      </c>
    </row>
    <row r="55" spans="1:13" x14ac:dyDescent="0.25">
      <c r="A55">
        <v>300</v>
      </c>
      <c r="B55">
        <v>50</v>
      </c>
      <c r="C55" t="s">
        <v>9</v>
      </c>
      <c r="D55" t="s">
        <v>10</v>
      </c>
      <c r="E55" t="s">
        <v>9</v>
      </c>
      <c r="F55">
        <v>1</v>
      </c>
      <c r="G55">
        <v>0</v>
      </c>
      <c r="H55" s="2">
        <v>0</v>
      </c>
      <c r="I55" s="2">
        <v>2.3032407407407407E-3</v>
      </c>
      <c r="J55">
        <v>0</v>
      </c>
      <c r="K55">
        <v>0</v>
      </c>
      <c r="L55">
        <v>0</v>
      </c>
      <c r="M55">
        <v>0</v>
      </c>
    </row>
    <row r="56" spans="1:13" x14ac:dyDescent="0.25">
      <c r="A56">
        <v>300</v>
      </c>
      <c r="B56">
        <v>45</v>
      </c>
      <c r="C56" t="s">
        <v>9</v>
      </c>
      <c r="D56" t="s">
        <v>10</v>
      </c>
      <c r="E56" t="s">
        <v>10</v>
      </c>
      <c r="F56">
        <v>0</v>
      </c>
      <c r="G56">
        <v>0</v>
      </c>
      <c r="H56" s="2">
        <v>0</v>
      </c>
      <c r="I56" s="2">
        <v>0</v>
      </c>
      <c r="J56">
        <v>0</v>
      </c>
      <c r="K56">
        <v>0</v>
      </c>
      <c r="L56">
        <v>0</v>
      </c>
      <c r="M56">
        <v>0</v>
      </c>
    </row>
    <row r="57" spans="1:13" x14ac:dyDescent="0.25">
      <c r="A57">
        <v>300</v>
      </c>
      <c r="B57">
        <v>71</v>
      </c>
      <c r="C57" t="s">
        <v>9</v>
      </c>
      <c r="D57" t="s">
        <v>10</v>
      </c>
      <c r="E57" t="s">
        <v>10</v>
      </c>
      <c r="F57">
        <v>0</v>
      </c>
      <c r="G57">
        <v>0</v>
      </c>
      <c r="H57" s="2">
        <v>0</v>
      </c>
      <c r="I57" s="2">
        <v>0</v>
      </c>
      <c r="J57">
        <v>0</v>
      </c>
      <c r="K57">
        <v>0</v>
      </c>
      <c r="L57">
        <v>0</v>
      </c>
      <c r="M57">
        <v>0</v>
      </c>
    </row>
    <row r="58" spans="1:13" x14ac:dyDescent="0.25">
      <c r="A58">
        <v>300</v>
      </c>
      <c r="B58">
        <v>48</v>
      </c>
      <c r="C58" t="s">
        <v>9</v>
      </c>
      <c r="D58" t="s">
        <v>10</v>
      </c>
      <c r="E58" t="s">
        <v>9</v>
      </c>
      <c r="F58">
        <v>0</v>
      </c>
      <c r="G58">
        <v>1</v>
      </c>
      <c r="H58" s="2">
        <v>3.7268518518518514E-3</v>
      </c>
      <c r="I58" s="2">
        <v>0</v>
      </c>
      <c r="J58">
        <v>0</v>
      </c>
      <c r="K58">
        <v>1</v>
      </c>
      <c r="L58">
        <v>0</v>
      </c>
      <c r="M58">
        <v>0</v>
      </c>
    </row>
    <row r="59" spans="1:13" x14ac:dyDescent="0.25">
      <c r="A59">
        <v>300</v>
      </c>
      <c r="B59">
        <v>214</v>
      </c>
      <c r="C59" t="s">
        <v>9</v>
      </c>
      <c r="D59" t="s">
        <v>10</v>
      </c>
      <c r="E59" t="s">
        <v>10</v>
      </c>
      <c r="F59">
        <v>0</v>
      </c>
      <c r="G59">
        <v>0</v>
      </c>
      <c r="H59" s="2">
        <v>0</v>
      </c>
      <c r="I59" s="2">
        <v>0</v>
      </c>
      <c r="J59">
        <v>0</v>
      </c>
      <c r="K59">
        <v>0</v>
      </c>
      <c r="L59">
        <v>0</v>
      </c>
      <c r="M59">
        <v>0</v>
      </c>
    </row>
    <row r="60" spans="1:13" x14ac:dyDescent="0.25">
      <c r="A60">
        <v>300</v>
      </c>
      <c r="B60">
        <v>112</v>
      </c>
      <c r="C60" t="s">
        <v>9</v>
      </c>
      <c r="D60" t="s">
        <v>10</v>
      </c>
      <c r="E60" t="s">
        <v>10</v>
      </c>
      <c r="F60">
        <v>0</v>
      </c>
      <c r="G60">
        <v>0</v>
      </c>
      <c r="H60" s="2">
        <v>0</v>
      </c>
      <c r="I60" s="2">
        <v>0</v>
      </c>
      <c r="J60">
        <v>0</v>
      </c>
      <c r="K60">
        <v>0</v>
      </c>
      <c r="L60">
        <v>0</v>
      </c>
      <c r="M60">
        <v>0</v>
      </c>
    </row>
    <row r="61" spans="1:13" x14ac:dyDescent="0.25">
      <c r="A61">
        <v>300</v>
      </c>
      <c r="B61">
        <v>215</v>
      </c>
      <c r="C61" t="s">
        <v>9</v>
      </c>
      <c r="D61" t="s">
        <v>10</v>
      </c>
      <c r="E61" t="s">
        <v>10</v>
      </c>
      <c r="F61">
        <v>0</v>
      </c>
      <c r="G61">
        <v>0</v>
      </c>
      <c r="H61" s="2">
        <v>0</v>
      </c>
      <c r="I61" s="2">
        <v>0</v>
      </c>
      <c r="J61">
        <v>0</v>
      </c>
      <c r="K61">
        <v>0</v>
      </c>
      <c r="L61">
        <v>0</v>
      </c>
      <c r="M61">
        <v>0</v>
      </c>
    </row>
    <row r="62" spans="1:13" x14ac:dyDescent="0.25">
      <c r="A62">
        <v>300</v>
      </c>
      <c r="B62">
        <v>216</v>
      </c>
      <c r="C62" t="s">
        <v>9</v>
      </c>
      <c r="D62" t="s">
        <v>10</v>
      </c>
      <c r="E62" t="s">
        <v>10</v>
      </c>
      <c r="F62">
        <v>0</v>
      </c>
      <c r="G62">
        <v>0</v>
      </c>
      <c r="H62" s="2">
        <v>0</v>
      </c>
      <c r="I62" s="2">
        <v>0</v>
      </c>
      <c r="J62">
        <v>0</v>
      </c>
      <c r="K62">
        <v>0</v>
      </c>
      <c r="L62">
        <v>0</v>
      </c>
      <c r="M62">
        <v>0</v>
      </c>
    </row>
    <row r="63" spans="1:13" x14ac:dyDescent="0.25">
      <c r="A63">
        <v>300</v>
      </c>
      <c r="B63">
        <v>217</v>
      </c>
      <c r="C63" t="s">
        <v>9</v>
      </c>
      <c r="D63" t="s">
        <v>10</v>
      </c>
      <c r="E63" t="s">
        <v>9</v>
      </c>
      <c r="F63">
        <v>0</v>
      </c>
      <c r="G63">
        <v>1</v>
      </c>
      <c r="H63" s="2">
        <v>0</v>
      </c>
      <c r="I63" s="2">
        <v>3.4490740740740745E-3</v>
      </c>
      <c r="J63">
        <v>0</v>
      </c>
      <c r="K63">
        <v>0</v>
      </c>
      <c r="L63">
        <v>0</v>
      </c>
      <c r="M63">
        <v>1</v>
      </c>
    </row>
    <row r="64" spans="1:13" x14ac:dyDescent="0.25">
      <c r="A64">
        <v>300</v>
      </c>
      <c r="B64">
        <v>218</v>
      </c>
      <c r="C64" t="s">
        <v>9</v>
      </c>
      <c r="D64" t="s">
        <v>10</v>
      </c>
      <c r="E64" t="s">
        <v>10</v>
      </c>
      <c r="F64">
        <v>0</v>
      </c>
      <c r="G64">
        <v>0</v>
      </c>
      <c r="H64" s="2">
        <v>0</v>
      </c>
      <c r="I64" s="2">
        <v>0</v>
      </c>
      <c r="J64">
        <v>0</v>
      </c>
      <c r="K64">
        <v>0</v>
      </c>
      <c r="L64">
        <v>0</v>
      </c>
      <c r="M64">
        <v>0</v>
      </c>
    </row>
    <row r="65" spans="1:13" x14ac:dyDescent="0.25">
      <c r="A65">
        <v>300</v>
      </c>
      <c r="B65">
        <v>219</v>
      </c>
      <c r="C65" t="s">
        <v>10</v>
      </c>
      <c r="D65" t="s">
        <v>9</v>
      </c>
      <c r="E65" t="s">
        <v>10</v>
      </c>
      <c r="F65">
        <v>1</v>
      </c>
      <c r="G65">
        <v>1</v>
      </c>
      <c r="H65" s="2">
        <v>4.3287037037037035E-3</v>
      </c>
      <c r="I65" s="2">
        <v>0</v>
      </c>
      <c r="J65">
        <v>1</v>
      </c>
      <c r="K65">
        <v>1</v>
      </c>
      <c r="L65">
        <v>0</v>
      </c>
      <c r="M65">
        <v>0</v>
      </c>
    </row>
    <row r="66" spans="1:13" x14ac:dyDescent="0.25">
      <c r="A66">
        <v>300</v>
      </c>
      <c r="B66">
        <v>220</v>
      </c>
      <c r="C66" t="s">
        <v>10</v>
      </c>
      <c r="D66" t="s">
        <v>10</v>
      </c>
      <c r="E66" t="s">
        <v>9</v>
      </c>
      <c r="F66">
        <v>0</v>
      </c>
      <c r="G66">
        <v>1</v>
      </c>
      <c r="H66" s="2">
        <v>0</v>
      </c>
      <c r="I66" s="2">
        <v>7.7546296296296304E-4</v>
      </c>
      <c r="J66">
        <v>0</v>
      </c>
      <c r="K66">
        <v>0</v>
      </c>
      <c r="L66">
        <v>0</v>
      </c>
      <c r="M66">
        <v>1</v>
      </c>
    </row>
    <row r="67" spans="1:13" x14ac:dyDescent="0.25">
      <c r="A67">
        <v>300</v>
      </c>
      <c r="B67">
        <v>221</v>
      </c>
      <c r="C67" t="s">
        <v>10</v>
      </c>
      <c r="D67" t="s">
        <v>9</v>
      </c>
      <c r="E67" t="s">
        <v>10</v>
      </c>
      <c r="F67">
        <v>0</v>
      </c>
      <c r="G67">
        <v>1</v>
      </c>
      <c r="H67" s="2">
        <v>2.7662037037037034E-3</v>
      </c>
      <c r="I67" s="2">
        <v>0</v>
      </c>
      <c r="J67">
        <v>0</v>
      </c>
      <c r="K67">
        <v>1</v>
      </c>
      <c r="L67">
        <v>0</v>
      </c>
      <c r="M67">
        <v>0</v>
      </c>
    </row>
    <row r="68" spans="1:13" x14ac:dyDescent="0.25">
      <c r="A68">
        <v>300</v>
      </c>
      <c r="B68">
        <v>222</v>
      </c>
      <c r="C68" t="s">
        <v>10</v>
      </c>
      <c r="D68" t="s">
        <v>9</v>
      </c>
      <c r="E68" t="s">
        <v>10</v>
      </c>
      <c r="F68">
        <v>0</v>
      </c>
      <c r="G68">
        <v>1</v>
      </c>
      <c r="H68" s="2">
        <v>3.4490740740740745E-3</v>
      </c>
      <c r="I68" s="2">
        <v>0</v>
      </c>
      <c r="J68">
        <v>0</v>
      </c>
      <c r="K68">
        <v>1</v>
      </c>
      <c r="L68">
        <v>0</v>
      </c>
      <c r="M68">
        <v>0</v>
      </c>
    </row>
    <row r="69" spans="1:13" x14ac:dyDescent="0.25">
      <c r="A69">
        <v>300</v>
      </c>
      <c r="B69">
        <v>223</v>
      </c>
      <c r="C69" t="s">
        <v>10</v>
      </c>
      <c r="D69" t="s">
        <v>10</v>
      </c>
      <c r="E69" t="s">
        <v>9</v>
      </c>
      <c r="F69">
        <v>0</v>
      </c>
      <c r="G69">
        <v>1</v>
      </c>
      <c r="H69" s="2">
        <v>3.414351851851852E-3</v>
      </c>
      <c r="I69" s="2">
        <v>0</v>
      </c>
      <c r="J69">
        <v>0</v>
      </c>
      <c r="K69">
        <v>1</v>
      </c>
      <c r="L69">
        <v>0</v>
      </c>
      <c r="M69">
        <v>0</v>
      </c>
    </row>
    <row r="70" spans="1:13" x14ac:dyDescent="0.25">
      <c r="A70">
        <v>300</v>
      </c>
      <c r="B70">
        <v>195</v>
      </c>
      <c r="C70" t="s">
        <v>10</v>
      </c>
      <c r="D70" t="s">
        <v>9</v>
      </c>
      <c r="E70" t="s">
        <v>10</v>
      </c>
      <c r="F70">
        <v>0</v>
      </c>
      <c r="G70">
        <v>1</v>
      </c>
      <c r="H70" s="2">
        <v>0</v>
      </c>
      <c r="I70" s="2">
        <v>7.8703703703703705E-4</v>
      </c>
      <c r="J70">
        <v>0</v>
      </c>
      <c r="K70">
        <v>0</v>
      </c>
      <c r="L70">
        <v>0</v>
      </c>
      <c r="M70">
        <v>1</v>
      </c>
    </row>
    <row r="71" spans="1:13" x14ac:dyDescent="0.25">
      <c r="A71">
        <v>300</v>
      </c>
      <c r="B71">
        <v>224</v>
      </c>
      <c r="C71" t="s">
        <v>10</v>
      </c>
      <c r="D71" t="s">
        <v>10</v>
      </c>
      <c r="E71" t="s">
        <v>9</v>
      </c>
      <c r="F71">
        <v>0</v>
      </c>
      <c r="G71">
        <v>1</v>
      </c>
      <c r="H71" s="2">
        <v>7.8703703703703705E-4</v>
      </c>
      <c r="I71" s="2">
        <v>0</v>
      </c>
      <c r="J71">
        <v>0</v>
      </c>
      <c r="K71">
        <v>1</v>
      </c>
      <c r="L71">
        <v>0</v>
      </c>
      <c r="M71"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M90"/>
  <sheetViews>
    <sheetView workbookViewId="0">
      <selection activeCell="O24" sqref="O24"/>
    </sheetView>
  </sheetViews>
  <sheetFormatPr defaultColWidth="8.85546875" defaultRowHeight="15" x14ac:dyDescent="0.25"/>
  <cols>
    <col min="1" max="1" width="8.42578125" bestFit="1" customWidth="1"/>
    <col min="2" max="2" width="9.85546875" bestFit="1" customWidth="1"/>
    <col min="3" max="3" width="8.42578125" bestFit="1" customWidth="1"/>
    <col min="4" max="4" width="14.42578125" bestFit="1" customWidth="1"/>
    <col min="5" max="5" width="16.28515625" bestFit="1" customWidth="1"/>
    <col min="6" max="6" width="17.42578125" bestFit="1" customWidth="1"/>
    <col min="7" max="7" width="15.42578125" bestFit="1" customWidth="1"/>
    <col min="8" max="8" width="17.28515625" style="2" bestFit="1" customWidth="1"/>
    <col min="9" max="9" width="19.140625" style="2" bestFit="1" customWidth="1"/>
    <col min="10" max="10" width="16.140625" customWidth="1"/>
    <col min="11" max="11" width="10.7109375" customWidth="1"/>
    <col min="12" max="12" width="16" customWidth="1"/>
    <col min="13" max="13" width="13.85546875" customWidth="1"/>
  </cols>
  <sheetData>
    <row r="1" spans="1:13" x14ac:dyDescent="0.25">
      <c r="A1" t="s">
        <v>2</v>
      </c>
      <c r="B1" t="s">
        <v>0</v>
      </c>
      <c r="C1" t="s">
        <v>1</v>
      </c>
      <c r="D1" t="s">
        <v>3</v>
      </c>
      <c r="E1" t="s">
        <v>4</v>
      </c>
      <c r="F1" t="s">
        <v>5</v>
      </c>
      <c r="G1" t="s">
        <v>6</v>
      </c>
      <c r="H1" s="2" t="s">
        <v>7</v>
      </c>
      <c r="I1" s="2" t="s">
        <v>8</v>
      </c>
      <c r="J1" t="s">
        <v>15</v>
      </c>
      <c r="K1" t="s">
        <v>16</v>
      </c>
      <c r="L1" t="s">
        <v>17</v>
      </c>
      <c r="M1" t="s">
        <v>18</v>
      </c>
    </row>
    <row r="2" spans="1:13" x14ac:dyDescent="0.25">
      <c r="A2">
        <v>100</v>
      </c>
      <c r="B2">
        <v>11</v>
      </c>
      <c r="C2" t="s">
        <v>9</v>
      </c>
      <c r="D2" t="s">
        <v>9</v>
      </c>
      <c r="E2" t="s">
        <v>10</v>
      </c>
      <c r="F2">
        <v>0</v>
      </c>
      <c r="G2">
        <v>1</v>
      </c>
      <c r="H2" s="2">
        <v>1.3657407407407409E-3</v>
      </c>
      <c r="I2" s="2">
        <v>0</v>
      </c>
      <c r="J2">
        <v>0</v>
      </c>
      <c r="K2">
        <v>1</v>
      </c>
      <c r="L2">
        <v>0</v>
      </c>
      <c r="M2">
        <v>0</v>
      </c>
    </row>
    <row r="3" spans="1:13" x14ac:dyDescent="0.25">
      <c r="A3">
        <v>100</v>
      </c>
      <c r="B3">
        <v>140</v>
      </c>
      <c r="C3" t="s">
        <v>9</v>
      </c>
      <c r="D3" t="s">
        <v>10</v>
      </c>
      <c r="E3" t="s">
        <v>10</v>
      </c>
      <c r="F3">
        <v>0</v>
      </c>
      <c r="G3">
        <v>0</v>
      </c>
      <c r="H3" s="2">
        <v>0</v>
      </c>
      <c r="I3" s="2">
        <v>0</v>
      </c>
      <c r="J3">
        <v>0</v>
      </c>
      <c r="K3">
        <v>0</v>
      </c>
      <c r="L3">
        <v>0</v>
      </c>
      <c r="M3">
        <v>0</v>
      </c>
    </row>
    <row r="4" spans="1:13" x14ac:dyDescent="0.25">
      <c r="A4">
        <v>100</v>
      </c>
      <c r="B4">
        <v>43</v>
      </c>
      <c r="C4" t="s">
        <v>9</v>
      </c>
      <c r="D4" t="s">
        <v>10</v>
      </c>
      <c r="E4" t="s">
        <v>10</v>
      </c>
      <c r="F4">
        <v>0</v>
      </c>
      <c r="G4">
        <v>0</v>
      </c>
      <c r="H4" s="2">
        <v>0</v>
      </c>
      <c r="I4" s="2">
        <v>0</v>
      </c>
      <c r="J4">
        <v>0</v>
      </c>
      <c r="K4">
        <v>0</v>
      </c>
      <c r="L4">
        <v>0</v>
      </c>
      <c r="M4">
        <v>0</v>
      </c>
    </row>
    <row r="5" spans="1:13" x14ac:dyDescent="0.25">
      <c r="A5">
        <v>100</v>
      </c>
      <c r="B5">
        <v>141</v>
      </c>
      <c r="C5" t="s">
        <v>9</v>
      </c>
      <c r="D5" t="s">
        <v>10</v>
      </c>
      <c r="E5" t="s">
        <v>10</v>
      </c>
      <c r="F5">
        <v>0</v>
      </c>
      <c r="G5">
        <v>0</v>
      </c>
      <c r="H5" s="2">
        <v>0</v>
      </c>
      <c r="I5" s="2">
        <v>0</v>
      </c>
      <c r="J5">
        <v>0</v>
      </c>
      <c r="K5">
        <v>0</v>
      </c>
      <c r="L5">
        <v>0</v>
      </c>
      <c r="M5">
        <v>0</v>
      </c>
    </row>
    <row r="6" spans="1:13" x14ac:dyDescent="0.25">
      <c r="A6">
        <v>100</v>
      </c>
      <c r="B6">
        <v>142</v>
      </c>
      <c r="C6" t="s">
        <v>9</v>
      </c>
      <c r="D6" t="s">
        <v>9</v>
      </c>
      <c r="E6" t="s">
        <v>10</v>
      </c>
      <c r="F6">
        <v>0</v>
      </c>
      <c r="G6">
        <v>1</v>
      </c>
      <c r="H6" s="2">
        <v>3.2870370370370367E-3</v>
      </c>
      <c r="I6" s="2">
        <v>0</v>
      </c>
      <c r="J6">
        <v>0</v>
      </c>
      <c r="K6">
        <v>1</v>
      </c>
      <c r="L6">
        <v>0</v>
      </c>
      <c r="M6">
        <v>0</v>
      </c>
    </row>
    <row r="7" spans="1:13" x14ac:dyDescent="0.25">
      <c r="A7">
        <v>100</v>
      </c>
      <c r="B7">
        <v>66</v>
      </c>
      <c r="C7" t="s">
        <v>9</v>
      </c>
      <c r="D7" t="s">
        <v>10</v>
      </c>
      <c r="E7" t="s">
        <v>10</v>
      </c>
      <c r="F7">
        <v>0</v>
      </c>
      <c r="G7">
        <v>0</v>
      </c>
      <c r="H7" s="2">
        <v>0</v>
      </c>
      <c r="I7" s="2">
        <v>0</v>
      </c>
      <c r="J7">
        <v>0</v>
      </c>
      <c r="K7">
        <v>0</v>
      </c>
      <c r="L7">
        <v>0</v>
      </c>
      <c r="M7">
        <v>0</v>
      </c>
    </row>
    <row r="8" spans="1:13" x14ac:dyDescent="0.25">
      <c r="A8">
        <v>100</v>
      </c>
      <c r="B8">
        <v>143</v>
      </c>
      <c r="C8" t="s">
        <v>9</v>
      </c>
      <c r="D8" t="s">
        <v>10</v>
      </c>
      <c r="E8" t="s">
        <v>10</v>
      </c>
      <c r="F8">
        <v>0</v>
      </c>
      <c r="G8">
        <v>0</v>
      </c>
      <c r="H8" s="2">
        <v>0</v>
      </c>
      <c r="I8" s="2">
        <v>0</v>
      </c>
      <c r="J8">
        <v>0</v>
      </c>
      <c r="K8">
        <v>0</v>
      </c>
      <c r="L8">
        <v>0</v>
      </c>
      <c r="M8">
        <v>0</v>
      </c>
    </row>
    <row r="9" spans="1:13" x14ac:dyDescent="0.25">
      <c r="A9">
        <v>100</v>
      </c>
      <c r="B9">
        <v>34</v>
      </c>
      <c r="C9" t="s">
        <v>9</v>
      </c>
      <c r="D9" t="s">
        <v>9</v>
      </c>
      <c r="E9" t="s">
        <v>10</v>
      </c>
      <c r="F9">
        <v>1</v>
      </c>
      <c r="G9">
        <v>0</v>
      </c>
      <c r="H9" s="2">
        <v>1.1458333333333333E-3</v>
      </c>
      <c r="I9" s="2">
        <v>0</v>
      </c>
      <c r="J9">
        <v>1</v>
      </c>
      <c r="K9">
        <v>0</v>
      </c>
      <c r="L9">
        <v>0</v>
      </c>
      <c r="M9">
        <v>0</v>
      </c>
    </row>
    <row r="10" spans="1:13" x14ac:dyDescent="0.25">
      <c r="A10">
        <v>100</v>
      </c>
      <c r="B10">
        <v>6</v>
      </c>
      <c r="C10" t="s">
        <v>9</v>
      </c>
      <c r="D10" t="s">
        <v>10</v>
      </c>
      <c r="E10" t="s">
        <v>10</v>
      </c>
      <c r="F10">
        <v>0</v>
      </c>
      <c r="G10">
        <v>0</v>
      </c>
      <c r="H10" s="2">
        <v>0</v>
      </c>
      <c r="I10" s="2">
        <v>0</v>
      </c>
      <c r="J10">
        <v>0</v>
      </c>
      <c r="K10">
        <v>0</v>
      </c>
      <c r="L10">
        <v>0</v>
      </c>
      <c r="M10">
        <v>0</v>
      </c>
    </row>
    <row r="11" spans="1:13" x14ac:dyDescent="0.25">
      <c r="A11">
        <v>100</v>
      </c>
      <c r="B11">
        <v>144</v>
      </c>
      <c r="C11" t="s">
        <v>9</v>
      </c>
      <c r="D11" t="s">
        <v>10</v>
      </c>
      <c r="E11" t="s">
        <v>10</v>
      </c>
      <c r="F11">
        <v>0</v>
      </c>
      <c r="G11">
        <v>0</v>
      </c>
      <c r="H11" s="2">
        <v>0</v>
      </c>
      <c r="I11" s="2">
        <v>0</v>
      </c>
      <c r="J11">
        <v>0</v>
      </c>
      <c r="K11">
        <v>0</v>
      </c>
      <c r="L11">
        <v>0</v>
      </c>
      <c r="M11">
        <v>0</v>
      </c>
    </row>
    <row r="12" spans="1:13" x14ac:dyDescent="0.25">
      <c r="A12">
        <v>100</v>
      </c>
      <c r="B12">
        <v>52</v>
      </c>
      <c r="C12" t="s">
        <v>9</v>
      </c>
      <c r="D12" t="s">
        <v>10</v>
      </c>
      <c r="E12" t="s">
        <v>10</v>
      </c>
      <c r="F12">
        <v>0</v>
      </c>
      <c r="G12">
        <v>0</v>
      </c>
      <c r="H12" s="2">
        <v>0</v>
      </c>
      <c r="I12" s="2">
        <v>0</v>
      </c>
      <c r="J12">
        <v>0</v>
      </c>
      <c r="K12">
        <v>0</v>
      </c>
      <c r="L12">
        <v>0</v>
      </c>
      <c r="M12">
        <v>0</v>
      </c>
    </row>
    <row r="13" spans="1:13" x14ac:dyDescent="0.25">
      <c r="A13">
        <v>100</v>
      </c>
      <c r="B13">
        <v>145</v>
      </c>
      <c r="C13" t="s">
        <v>9</v>
      </c>
      <c r="D13" t="s">
        <v>10</v>
      </c>
      <c r="E13" t="s">
        <v>10</v>
      </c>
      <c r="F13">
        <v>0</v>
      </c>
      <c r="G13">
        <v>0</v>
      </c>
      <c r="H13" s="2">
        <v>0</v>
      </c>
      <c r="I13" s="2">
        <v>0</v>
      </c>
      <c r="J13">
        <v>0</v>
      </c>
      <c r="K13">
        <v>0</v>
      </c>
      <c r="L13">
        <v>0</v>
      </c>
      <c r="M13">
        <v>0</v>
      </c>
    </row>
    <row r="14" spans="1:13" x14ac:dyDescent="0.25">
      <c r="A14">
        <v>100</v>
      </c>
      <c r="B14">
        <v>146</v>
      </c>
      <c r="C14" t="s">
        <v>9</v>
      </c>
      <c r="D14" t="s">
        <v>10</v>
      </c>
      <c r="E14" t="s">
        <v>10</v>
      </c>
      <c r="F14">
        <v>0</v>
      </c>
      <c r="G14">
        <v>0</v>
      </c>
      <c r="H14" s="2">
        <v>0</v>
      </c>
      <c r="I14" s="2">
        <v>0</v>
      </c>
      <c r="J14">
        <v>0</v>
      </c>
      <c r="K14">
        <v>0</v>
      </c>
      <c r="L14">
        <v>0</v>
      </c>
      <c r="M14">
        <v>0</v>
      </c>
    </row>
    <row r="15" spans="1:13" x14ac:dyDescent="0.25">
      <c r="A15">
        <v>100</v>
      </c>
      <c r="B15">
        <v>20</v>
      </c>
      <c r="C15" t="s">
        <v>9</v>
      </c>
      <c r="D15" t="s">
        <v>10</v>
      </c>
      <c r="E15" t="s">
        <v>10</v>
      </c>
      <c r="F15">
        <v>0</v>
      </c>
      <c r="G15">
        <v>0</v>
      </c>
      <c r="H15" s="2">
        <v>0</v>
      </c>
      <c r="I15" s="2">
        <v>0</v>
      </c>
      <c r="J15">
        <v>0</v>
      </c>
      <c r="K15">
        <v>0</v>
      </c>
      <c r="L15">
        <v>0</v>
      </c>
      <c r="M15">
        <v>0</v>
      </c>
    </row>
    <row r="16" spans="1:13" x14ac:dyDescent="0.25">
      <c r="A16">
        <v>100</v>
      </c>
      <c r="B16">
        <v>88</v>
      </c>
      <c r="C16" t="s">
        <v>9</v>
      </c>
      <c r="D16" t="s">
        <v>10</v>
      </c>
      <c r="E16" t="s">
        <v>10</v>
      </c>
      <c r="F16">
        <v>0</v>
      </c>
      <c r="G16">
        <v>0</v>
      </c>
      <c r="H16" s="2">
        <v>0</v>
      </c>
      <c r="I16" s="2">
        <v>0</v>
      </c>
      <c r="J16">
        <v>0</v>
      </c>
      <c r="K16">
        <v>0</v>
      </c>
      <c r="L16">
        <v>0</v>
      </c>
      <c r="M16">
        <v>0</v>
      </c>
    </row>
    <row r="17" spans="1:13" x14ac:dyDescent="0.25">
      <c r="A17">
        <v>100</v>
      </c>
      <c r="B17">
        <v>57</v>
      </c>
      <c r="C17" t="s">
        <v>10</v>
      </c>
      <c r="D17" t="s">
        <v>10</v>
      </c>
      <c r="E17" t="s">
        <v>9</v>
      </c>
      <c r="F17">
        <v>0</v>
      </c>
      <c r="G17">
        <v>1</v>
      </c>
      <c r="H17" s="2">
        <v>0</v>
      </c>
      <c r="I17" s="2">
        <v>3.2870370370370367E-3</v>
      </c>
      <c r="J17">
        <v>0</v>
      </c>
      <c r="K17">
        <v>0</v>
      </c>
      <c r="L17">
        <v>0</v>
      </c>
      <c r="M17">
        <v>1</v>
      </c>
    </row>
    <row r="18" spans="1:13" x14ac:dyDescent="0.25">
      <c r="A18">
        <v>100</v>
      </c>
      <c r="B18">
        <v>14</v>
      </c>
      <c r="C18" t="s">
        <v>10</v>
      </c>
      <c r="D18" t="s">
        <v>10</v>
      </c>
      <c r="E18" t="s">
        <v>9</v>
      </c>
      <c r="F18">
        <v>0</v>
      </c>
      <c r="G18">
        <v>1</v>
      </c>
      <c r="H18" s="2">
        <v>0</v>
      </c>
      <c r="I18" s="2">
        <v>1.2037037037037038E-3</v>
      </c>
      <c r="J18">
        <v>0</v>
      </c>
      <c r="K18">
        <v>0</v>
      </c>
      <c r="L18">
        <v>0</v>
      </c>
      <c r="M18">
        <v>1</v>
      </c>
    </row>
    <row r="19" spans="1:13" x14ac:dyDescent="0.25">
      <c r="A19">
        <v>100</v>
      </c>
      <c r="B19">
        <v>42</v>
      </c>
      <c r="C19" t="s">
        <v>10</v>
      </c>
      <c r="D19" t="s">
        <v>10</v>
      </c>
      <c r="E19" t="s">
        <v>9</v>
      </c>
      <c r="F19">
        <v>0</v>
      </c>
      <c r="G19">
        <v>1</v>
      </c>
      <c r="H19" s="2">
        <v>0</v>
      </c>
      <c r="I19" s="2">
        <v>3.5648148148148154E-3</v>
      </c>
      <c r="J19">
        <v>0</v>
      </c>
      <c r="K19">
        <v>0</v>
      </c>
      <c r="L19">
        <v>0</v>
      </c>
      <c r="M19">
        <v>1</v>
      </c>
    </row>
    <row r="20" spans="1:13" x14ac:dyDescent="0.25">
      <c r="A20">
        <v>100</v>
      </c>
      <c r="B20">
        <v>54</v>
      </c>
      <c r="C20" t="s">
        <v>10</v>
      </c>
      <c r="D20" t="s">
        <v>10</v>
      </c>
      <c r="E20" t="s">
        <v>9</v>
      </c>
      <c r="F20">
        <v>1</v>
      </c>
      <c r="G20">
        <v>0</v>
      </c>
      <c r="H20" s="2">
        <v>0</v>
      </c>
      <c r="I20" s="2">
        <v>6.2500000000000001E-4</v>
      </c>
      <c r="J20">
        <v>0</v>
      </c>
      <c r="K20">
        <v>0</v>
      </c>
      <c r="L20">
        <v>1</v>
      </c>
      <c r="M20">
        <v>0</v>
      </c>
    </row>
    <row r="21" spans="1:13" x14ac:dyDescent="0.25">
      <c r="A21">
        <v>100</v>
      </c>
      <c r="B21">
        <v>44</v>
      </c>
      <c r="C21" t="s">
        <v>10</v>
      </c>
      <c r="D21" t="s">
        <v>10</v>
      </c>
      <c r="E21" t="s">
        <v>9</v>
      </c>
      <c r="F21">
        <v>1</v>
      </c>
      <c r="G21">
        <v>0</v>
      </c>
      <c r="H21" s="2">
        <v>0</v>
      </c>
      <c r="I21" s="2">
        <v>9.2592592592592585E-4</v>
      </c>
      <c r="J21">
        <v>0</v>
      </c>
      <c r="K21">
        <v>0</v>
      </c>
      <c r="L21">
        <v>1</v>
      </c>
      <c r="M21">
        <v>0</v>
      </c>
    </row>
    <row r="22" spans="1:13" x14ac:dyDescent="0.25">
      <c r="A22">
        <v>100</v>
      </c>
      <c r="B22">
        <v>147</v>
      </c>
      <c r="C22" t="s">
        <v>10</v>
      </c>
      <c r="D22" t="s">
        <v>9</v>
      </c>
      <c r="E22" t="s">
        <v>10</v>
      </c>
      <c r="F22">
        <v>1</v>
      </c>
      <c r="G22">
        <v>0</v>
      </c>
      <c r="H22" s="2">
        <v>8.7962962962962962E-4</v>
      </c>
      <c r="I22" s="2">
        <v>0</v>
      </c>
      <c r="J22">
        <v>1</v>
      </c>
      <c r="K22">
        <v>0</v>
      </c>
      <c r="L22">
        <v>0</v>
      </c>
      <c r="M22">
        <v>0</v>
      </c>
    </row>
    <row r="23" spans="1:13" x14ac:dyDescent="0.25">
      <c r="A23">
        <v>100</v>
      </c>
      <c r="B23">
        <v>148</v>
      </c>
      <c r="C23" t="s">
        <v>10</v>
      </c>
      <c r="D23" t="s">
        <v>9</v>
      </c>
      <c r="E23" t="s">
        <v>10</v>
      </c>
      <c r="F23">
        <v>0</v>
      </c>
      <c r="G23">
        <v>1</v>
      </c>
      <c r="H23" s="2">
        <v>1.2037037037037038E-3</v>
      </c>
      <c r="I23" s="2">
        <v>0</v>
      </c>
      <c r="J23">
        <v>0</v>
      </c>
      <c r="K23">
        <v>1</v>
      </c>
      <c r="L23">
        <v>0</v>
      </c>
      <c r="M23">
        <v>0</v>
      </c>
    </row>
    <row r="24" spans="1:13" x14ac:dyDescent="0.25">
      <c r="A24">
        <v>100</v>
      </c>
      <c r="B24">
        <v>149</v>
      </c>
      <c r="C24" t="s">
        <v>10</v>
      </c>
      <c r="D24" t="s">
        <v>9</v>
      </c>
      <c r="E24" t="s">
        <v>10</v>
      </c>
      <c r="F24">
        <v>0</v>
      </c>
      <c r="G24">
        <v>1</v>
      </c>
      <c r="H24" s="2">
        <v>3.5648148148148154E-3</v>
      </c>
      <c r="I24" s="2">
        <v>0</v>
      </c>
      <c r="J24">
        <v>0</v>
      </c>
      <c r="K24">
        <v>1</v>
      </c>
      <c r="L24">
        <v>0</v>
      </c>
      <c r="M24">
        <v>0</v>
      </c>
    </row>
    <row r="25" spans="1:13" x14ac:dyDescent="0.25">
      <c r="A25">
        <v>100</v>
      </c>
      <c r="B25">
        <v>150</v>
      </c>
      <c r="C25" t="s">
        <v>10</v>
      </c>
      <c r="D25" t="s">
        <v>9</v>
      </c>
      <c r="E25" t="s">
        <v>10</v>
      </c>
      <c r="F25">
        <v>0</v>
      </c>
      <c r="G25">
        <v>1</v>
      </c>
      <c r="H25" s="2">
        <v>3.2870370370370367E-3</v>
      </c>
      <c r="I25" s="2">
        <v>0</v>
      </c>
      <c r="J25">
        <v>0</v>
      </c>
      <c r="K25">
        <v>1</v>
      </c>
      <c r="L25">
        <v>0</v>
      </c>
      <c r="M25">
        <v>0</v>
      </c>
    </row>
    <row r="26" spans="1:13" x14ac:dyDescent="0.25">
      <c r="A26">
        <v>100</v>
      </c>
      <c r="B26">
        <v>151</v>
      </c>
      <c r="C26" t="s">
        <v>10</v>
      </c>
      <c r="D26" t="s">
        <v>9</v>
      </c>
      <c r="E26" t="s">
        <v>10</v>
      </c>
      <c r="F26">
        <v>1</v>
      </c>
      <c r="G26">
        <v>0</v>
      </c>
      <c r="H26" s="2">
        <v>6.2500000000000001E-4</v>
      </c>
      <c r="I26" s="2">
        <v>0</v>
      </c>
      <c r="J26">
        <v>1</v>
      </c>
      <c r="K26">
        <v>0</v>
      </c>
      <c r="L26">
        <v>0</v>
      </c>
      <c r="M26">
        <v>0</v>
      </c>
    </row>
    <row r="27" spans="1:13" x14ac:dyDescent="0.25">
      <c r="A27">
        <v>100</v>
      </c>
      <c r="B27">
        <v>152</v>
      </c>
      <c r="C27" t="s">
        <v>10</v>
      </c>
      <c r="D27" t="s">
        <v>9</v>
      </c>
      <c r="E27" t="s">
        <v>10</v>
      </c>
      <c r="F27">
        <v>1</v>
      </c>
      <c r="G27">
        <v>0</v>
      </c>
      <c r="H27" s="2">
        <v>9.2592592592592585E-4</v>
      </c>
      <c r="I27" s="2">
        <v>0</v>
      </c>
      <c r="J27">
        <v>1</v>
      </c>
      <c r="K27">
        <v>0</v>
      </c>
      <c r="L27">
        <v>0</v>
      </c>
      <c r="M27">
        <v>0</v>
      </c>
    </row>
    <row r="28" spans="1:13" x14ac:dyDescent="0.25">
      <c r="A28">
        <v>100</v>
      </c>
      <c r="B28">
        <v>153</v>
      </c>
      <c r="C28" t="s">
        <v>10</v>
      </c>
      <c r="D28" t="s">
        <v>9</v>
      </c>
      <c r="E28" t="s">
        <v>10</v>
      </c>
      <c r="F28">
        <v>0</v>
      </c>
      <c r="G28">
        <v>1</v>
      </c>
      <c r="H28" s="2">
        <v>5.4398148148148144E-4</v>
      </c>
      <c r="I28" s="2">
        <v>0</v>
      </c>
      <c r="J28">
        <v>0</v>
      </c>
      <c r="K28">
        <v>1</v>
      </c>
      <c r="L28">
        <v>0</v>
      </c>
      <c r="M28">
        <v>0</v>
      </c>
    </row>
    <row r="29" spans="1:13" x14ac:dyDescent="0.25">
      <c r="A29">
        <v>100</v>
      </c>
      <c r="B29">
        <v>154</v>
      </c>
      <c r="C29" t="s">
        <v>10</v>
      </c>
      <c r="D29" t="s">
        <v>10</v>
      </c>
      <c r="E29" t="s">
        <v>9</v>
      </c>
      <c r="F29">
        <v>0</v>
      </c>
      <c r="G29">
        <v>1</v>
      </c>
      <c r="H29" s="2">
        <v>0</v>
      </c>
      <c r="I29" s="2">
        <v>2.9398148148148148E-3</v>
      </c>
      <c r="J29">
        <v>0</v>
      </c>
      <c r="K29">
        <v>0</v>
      </c>
      <c r="L29">
        <v>0</v>
      </c>
      <c r="M29">
        <v>1</v>
      </c>
    </row>
    <row r="30" spans="1:13" x14ac:dyDescent="0.25">
      <c r="A30">
        <v>100</v>
      </c>
      <c r="B30">
        <v>155</v>
      </c>
      <c r="C30" t="s">
        <v>10</v>
      </c>
      <c r="D30" t="s">
        <v>10</v>
      </c>
      <c r="E30" t="s">
        <v>9</v>
      </c>
      <c r="F30">
        <v>1</v>
      </c>
      <c r="G30">
        <v>0</v>
      </c>
      <c r="H30" s="2">
        <v>0</v>
      </c>
      <c r="I30" s="2">
        <v>8.7962962962962962E-4</v>
      </c>
      <c r="J30">
        <v>0</v>
      </c>
      <c r="K30">
        <v>0</v>
      </c>
      <c r="L30">
        <v>1</v>
      </c>
      <c r="M30">
        <v>0</v>
      </c>
    </row>
    <row r="31" spans="1:13" x14ac:dyDescent="0.25">
      <c r="A31">
        <v>100</v>
      </c>
      <c r="B31">
        <v>156</v>
      </c>
      <c r="C31" t="s">
        <v>10</v>
      </c>
      <c r="D31" t="s">
        <v>10</v>
      </c>
      <c r="E31" t="s">
        <v>9</v>
      </c>
      <c r="F31">
        <v>0</v>
      </c>
      <c r="G31">
        <v>1</v>
      </c>
      <c r="H31" s="2">
        <v>0</v>
      </c>
      <c r="I31" s="2">
        <v>1.3425925925925925E-3</v>
      </c>
      <c r="J31">
        <v>0</v>
      </c>
      <c r="K31">
        <v>0</v>
      </c>
      <c r="L31">
        <v>0</v>
      </c>
      <c r="M31">
        <v>1</v>
      </c>
    </row>
    <row r="32" spans="1:13" x14ac:dyDescent="0.25">
      <c r="A32">
        <v>100</v>
      </c>
      <c r="B32">
        <v>157</v>
      </c>
      <c r="C32" t="s">
        <v>10</v>
      </c>
      <c r="D32" t="s">
        <v>10</v>
      </c>
      <c r="E32" t="s">
        <v>9</v>
      </c>
      <c r="F32">
        <v>1</v>
      </c>
      <c r="G32">
        <v>0</v>
      </c>
      <c r="H32" s="2">
        <v>0</v>
      </c>
      <c r="I32" s="2">
        <v>1.1458333333333333E-3</v>
      </c>
      <c r="J32">
        <v>0</v>
      </c>
      <c r="K32">
        <v>0</v>
      </c>
      <c r="L32">
        <v>1</v>
      </c>
      <c r="M32">
        <v>0</v>
      </c>
    </row>
    <row r="33" spans="1:13" x14ac:dyDescent="0.25">
      <c r="A33">
        <v>100</v>
      </c>
      <c r="B33">
        <v>158</v>
      </c>
      <c r="C33" t="s">
        <v>10</v>
      </c>
      <c r="D33" t="s">
        <v>10</v>
      </c>
      <c r="E33" t="s">
        <v>9</v>
      </c>
      <c r="F33">
        <v>0</v>
      </c>
      <c r="G33">
        <v>1</v>
      </c>
      <c r="H33" s="2">
        <v>0</v>
      </c>
      <c r="I33" s="2">
        <v>5.4398148148148144E-4</v>
      </c>
      <c r="J33">
        <v>0</v>
      </c>
      <c r="K33">
        <v>0</v>
      </c>
      <c r="L33">
        <v>0</v>
      </c>
      <c r="M33">
        <v>1</v>
      </c>
    </row>
    <row r="35" spans="1:13" x14ac:dyDescent="0.25">
      <c r="A35">
        <v>300</v>
      </c>
      <c r="B35">
        <v>159</v>
      </c>
      <c r="C35" t="s">
        <v>9</v>
      </c>
      <c r="D35" t="s">
        <v>10</v>
      </c>
      <c r="E35" t="s">
        <v>10</v>
      </c>
      <c r="F35">
        <v>0</v>
      </c>
      <c r="G35">
        <v>0</v>
      </c>
      <c r="H35" s="2">
        <v>0</v>
      </c>
      <c r="I35" s="2">
        <v>0</v>
      </c>
      <c r="J35">
        <v>0</v>
      </c>
      <c r="K35">
        <v>0</v>
      </c>
      <c r="L35">
        <v>0</v>
      </c>
      <c r="M35">
        <v>0</v>
      </c>
    </row>
    <row r="36" spans="1:13" x14ac:dyDescent="0.25">
      <c r="A36">
        <v>300</v>
      </c>
      <c r="B36">
        <v>36</v>
      </c>
      <c r="C36" t="s">
        <v>9</v>
      </c>
      <c r="D36" t="s">
        <v>10</v>
      </c>
      <c r="E36" t="s">
        <v>10</v>
      </c>
      <c r="F36">
        <v>0</v>
      </c>
      <c r="G36">
        <v>0</v>
      </c>
      <c r="H36" s="2">
        <v>0</v>
      </c>
      <c r="I36" s="2">
        <v>0</v>
      </c>
      <c r="J36">
        <v>0</v>
      </c>
      <c r="K36">
        <v>0</v>
      </c>
      <c r="L36">
        <v>0</v>
      </c>
      <c r="M36">
        <v>0</v>
      </c>
    </row>
    <row r="37" spans="1:13" x14ac:dyDescent="0.25">
      <c r="A37">
        <v>300</v>
      </c>
      <c r="B37">
        <v>44</v>
      </c>
      <c r="C37" t="s">
        <v>9</v>
      </c>
      <c r="D37" t="s">
        <v>10</v>
      </c>
      <c r="E37" t="s">
        <v>10</v>
      </c>
      <c r="F37">
        <v>0</v>
      </c>
      <c r="G37">
        <v>0</v>
      </c>
      <c r="H37" s="2">
        <v>0</v>
      </c>
      <c r="I37" s="2">
        <v>0</v>
      </c>
      <c r="J37">
        <v>0</v>
      </c>
      <c r="K37">
        <v>0</v>
      </c>
      <c r="L37">
        <v>0</v>
      </c>
      <c r="M37">
        <v>0</v>
      </c>
    </row>
    <row r="38" spans="1:13" x14ac:dyDescent="0.25">
      <c r="A38">
        <v>300</v>
      </c>
      <c r="B38">
        <v>26</v>
      </c>
      <c r="C38" t="s">
        <v>9</v>
      </c>
      <c r="D38" t="s">
        <v>10</v>
      </c>
      <c r="E38" t="s">
        <v>10</v>
      </c>
      <c r="F38">
        <v>0</v>
      </c>
      <c r="G38">
        <v>0</v>
      </c>
      <c r="H38" s="2">
        <v>0</v>
      </c>
      <c r="I38" s="2">
        <v>0</v>
      </c>
      <c r="J38">
        <v>0</v>
      </c>
      <c r="K38">
        <v>0</v>
      </c>
      <c r="L38">
        <v>0</v>
      </c>
      <c r="M38">
        <v>0</v>
      </c>
    </row>
    <row r="39" spans="1:13" x14ac:dyDescent="0.25">
      <c r="A39">
        <v>300</v>
      </c>
      <c r="B39">
        <v>60</v>
      </c>
      <c r="C39" t="s">
        <v>9</v>
      </c>
      <c r="D39" t="s">
        <v>10</v>
      </c>
      <c r="E39" t="s">
        <v>10</v>
      </c>
      <c r="F39">
        <v>0</v>
      </c>
      <c r="G39">
        <v>0</v>
      </c>
      <c r="H39" s="2">
        <v>0</v>
      </c>
      <c r="I39" s="2">
        <v>0</v>
      </c>
      <c r="J39">
        <v>0</v>
      </c>
      <c r="K39">
        <v>0</v>
      </c>
      <c r="L39">
        <v>0</v>
      </c>
      <c r="M39">
        <v>0</v>
      </c>
    </row>
    <row r="40" spans="1:13" x14ac:dyDescent="0.25">
      <c r="A40">
        <v>300</v>
      </c>
      <c r="B40">
        <v>14</v>
      </c>
      <c r="C40" t="s">
        <v>9</v>
      </c>
      <c r="D40" t="s">
        <v>10</v>
      </c>
      <c r="E40" t="s">
        <v>10</v>
      </c>
      <c r="F40">
        <v>0</v>
      </c>
      <c r="G40">
        <v>0</v>
      </c>
      <c r="H40" s="2">
        <v>0</v>
      </c>
      <c r="I40" s="2">
        <v>0</v>
      </c>
      <c r="J40">
        <v>0</v>
      </c>
      <c r="K40">
        <v>0</v>
      </c>
      <c r="L40">
        <v>0</v>
      </c>
      <c r="M40">
        <v>0</v>
      </c>
    </row>
    <row r="41" spans="1:13" x14ac:dyDescent="0.25">
      <c r="A41">
        <v>300</v>
      </c>
      <c r="B41">
        <v>80</v>
      </c>
      <c r="C41" t="s">
        <v>9</v>
      </c>
      <c r="D41" t="s">
        <v>10</v>
      </c>
      <c r="E41" t="s">
        <v>9</v>
      </c>
      <c r="F41">
        <v>0</v>
      </c>
      <c r="G41">
        <v>1</v>
      </c>
      <c r="H41" s="2">
        <v>0</v>
      </c>
      <c r="I41" s="2">
        <v>3.5648148148148154E-3</v>
      </c>
      <c r="J41">
        <v>0</v>
      </c>
      <c r="K41">
        <v>0</v>
      </c>
      <c r="L41">
        <v>0</v>
      </c>
      <c r="M41">
        <v>1</v>
      </c>
    </row>
    <row r="42" spans="1:13" x14ac:dyDescent="0.25">
      <c r="A42">
        <v>300</v>
      </c>
      <c r="B42">
        <v>4</v>
      </c>
      <c r="C42" t="s">
        <v>9</v>
      </c>
      <c r="D42" t="s">
        <v>10</v>
      </c>
      <c r="E42" t="s">
        <v>10</v>
      </c>
      <c r="F42">
        <v>0</v>
      </c>
      <c r="G42">
        <v>0</v>
      </c>
      <c r="H42" s="2">
        <v>0</v>
      </c>
      <c r="I42" s="2">
        <v>0</v>
      </c>
      <c r="J42">
        <v>0</v>
      </c>
      <c r="K42">
        <v>0</v>
      </c>
      <c r="L42">
        <v>0</v>
      </c>
      <c r="M42">
        <v>0</v>
      </c>
    </row>
    <row r="43" spans="1:13" x14ac:dyDescent="0.25">
      <c r="A43">
        <v>300</v>
      </c>
      <c r="B43">
        <v>43</v>
      </c>
      <c r="C43" t="s">
        <v>9</v>
      </c>
      <c r="D43" t="s">
        <v>9</v>
      </c>
      <c r="E43" t="s">
        <v>10</v>
      </c>
      <c r="F43">
        <v>1</v>
      </c>
      <c r="G43">
        <v>0</v>
      </c>
      <c r="H43" s="2">
        <v>3.9930555555555561E-3</v>
      </c>
      <c r="I43" s="2">
        <v>0</v>
      </c>
      <c r="J43">
        <v>1</v>
      </c>
      <c r="K43">
        <v>0</v>
      </c>
      <c r="L43">
        <v>0</v>
      </c>
      <c r="M43">
        <v>0</v>
      </c>
    </row>
    <row r="44" spans="1:13" x14ac:dyDescent="0.25">
      <c r="A44">
        <v>300</v>
      </c>
      <c r="B44">
        <v>38</v>
      </c>
      <c r="C44" t="s">
        <v>9</v>
      </c>
      <c r="D44" t="s">
        <v>10</v>
      </c>
      <c r="E44" t="s">
        <v>9</v>
      </c>
      <c r="F44">
        <v>1</v>
      </c>
      <c r="G44">
        <v>0</v>
      </c>
      <c r="H44" s="2">
        <v>0</v>
      </c>
      <c r="I44" s="2">
        <v>3.0671296296296297E-3</v>
      </c>
      <c r="J44">
        <v>0</v>
      </c>
      <c r="K44">
        <v>0</v>
      </c>
      <c r="L44">
        <v>1</v>
      </c>
      <c r="M44">
        <v>0</v>
      </c>
    </row>
    <row r="45" spans="1:13" x14ac:dyDescent="0.25">
      <c r="A45">
        <v>300</v>
      </c>
      <c r="B45">
        <v>28</v>
      </c>
      <c r="C45" t="s">
        <v>9</v>
      </c>
      <c r="D45" t="s">
        <v>10</v>
      </c>
      <c r="E45" t="s">
        <v>10</v>
      </c>
      <c r="F45">
        <v>0</v>
      </c>
      <c r="G45">
        <v>0</v>
      </c>
      <c r="H45" s="2">
        <v>0</v>
      </c>
      <c r="I45" s="2">
        <v>0</v>
      </c>
      <c r="J45">
        <v>0</v>
      </c>
      <c r="K45">
        <v>0</v>
      </c>
      <c r="L45">
        <v>0</v>
      </c>
      <c r="M45">
        <v>0</v>
      </c>
    </row>
    <row r="46" spans="1:13" x14ac:dyDescent="0.25">
      <c r="A46">
        <v>300</v>
      </c>
      <c r="B46">
        <v>35</v>
      </c>
      <c r="C46" t="s">
        <v>9</v>
      </c>
      <c r="D46" t="s">
        <v>10</v>
      </c>
      <c r="E46" t="s">
        <v>9</v>
      </c>
      <c r="F46">
        <v>1</v>
      </c>
      <c r="G46">
        <v>0</v>
      </c>
      <c r="H46" s="2">
        <v>0</v>
      </c>
      <c r="I46" s="2">
        <v>2.3611111111111111E-3</v>
      </c>
      <c r="J46">
        <v>0</v>
      </c>
      <c r="K46">
        <v>0</v>
      </c>
      <c r="L46">
        <v>1</v>
      </c>
      <c r="M46">
        <v>0</v>
      </c>
    </row>
    <row r="47" spans="1:13" x14ac:dyDescent="0.25">
      <c r="A47">
        <v>300</v>
      </c>
      <c r="B47">
        <v>50</v>
      </c>
      <c r="C47" t="s">
        <v>9</v>
      </c>
      <c r="D47" t="s">
        <v>10</v>
      </c>
      <c r="E47" t="s">
        <v>9</v>
      </c>
      <c r="F47">
        <v>1</v>
      </c>
      <c r="G47">
        <v>0</v>
      </c>
      <c r="H47" s="2">
        <v>0</v>
      </c>
      <c r="I47" s="2">
        <v>1.1574074074074073E-3</v>
      </c>
      <c r="J47">
        <v>0</v>
      </c>
      <c r="K47">
        <v>0</v>
      </c>
      <c r="L47">
        <v>1</v>
      </c>
      <c r="M47">
        <v>0</v>
      </c>
    </row>
    <row r="48" spans="1:13" x14ac:dyDescent="0.25">
      <c r="A48">
        <v>300</v>
      </c>
      <c r="B48">
        <v>11</v>
      </c>
      <c r="C48" t="s">
        <v>9</v>
      </c>
      <c r="D48" t="s">
        <v>10</v>
      </c>
      <c r="E48" t="s">
        <v>10</v>
      </c>
      <c r="F48">
        <v>0</v>
      </c>
      <c r="G48">
        <v>0</v>
      </c>
      <c r="H48" s="2">
        <v>0</v>
      </c>
      <c r="I48" s="2">
        <v>0</v>
      </c>
      <c r="J48">
        <v>0</v>
      </c>
      <c r="K48">
        <v>0</v>
      </c>
      <c r="L48">
        <v>0</v>
      </c>
      <c r="M48">
        <v>0</v>
      </c>
    </row>
    <row r="49" spans="1:13" x14ac:dyDescent="0.25">
      <c r="A49">
        <v>300</v>
      </c>
      <c r="B49">
        <v>64</v>
      </c>
      <c r="C49" t="s">
        <v>9</v>
      </c>
      <c r="D49" t="s">
        <v>10</v>
      </c>
      <c r="E49" t="s">
        <v>10</v>
      </c>
      <c r="F49">
        <v>0</v>
      </c>
      <c r="G49">
        <v>0</v>
      </c>
      <c r="H49" s="2">
        <v>0</v>
      </c>
      <c r="I49" s="2">
        <v>0</v>
      </c>
      <c r="J49">
        <v>0</v>
      </c>
      <c r="K49">
        <v>0</v>
      </c>
      <c r="L49">
        <v>0</v>
      </c>
      <c r="M49">
        <v>0</v>
      </c>
    </row>
    <row r="50" spans="1:13" x14ac:dyDescent="0.25">
      <c r="A50">
        <v>300</v>
      </c>
      <c r="B50">
        <v>160</v>
      </c>
      <c r="C50" t="s">
        <v>9</v>
      </c>
      <c r="D50" t="s">
        <v>10</v>
      </c>
      <c r="E50" t="s">
        <v>10</v>
      </c>
      <c r="F50">
        <v>0</v>
      </c>
      <c r="G50">
        <v>0</v>
      </c>
      <c r="H50" s="2">
        <v>0</v>
      </c>
      <c r="I50" s="2">
        <v>0</v>
      </c>
      <c r="J50">
        <v>0</v>
      </c>
      <c r="K50">
        <v>0</v>
      </c>
      <c r="L50">
        <v>0</v>
      </c>
      <c r="M50">
        <v>0</v>
      </c>
    </row>
    <row r="51" spans="1:13" x14ac:dyDescent="0.25">
      <c r="A51">
        <v>300</v>
      </c>
      <c r="B51">
        <v>66</v>
      </c>
      <c r="C51" t="s">
        <v>9</v>
      </c>
      <c r="D51" t="s">
        <v>10</v>
      </c>
      <c r="E51" t="s">
        <v>10</v>
      </c>
      <c r="F51">
        <v>0</v>
      </c>
      <c r="G51">
        <v>0</v>
      </c>
      <c r="H51" s="2">
        <v>0</v>
      </c>
      <c r="I51" s="2">
        <v>0</v>
      </c>
      <c r="J51">
        <v>0</v>
      </c>
      <c r="K51">
        <v>0</v>
      </c>
      <c r="L51">
        <v>0</v>
      </c>
      <c r="M51">
        <v>0</v>
      </c>
    </row>
    <row r="52" spans="1:13" x14ac:dyDescent="0.25">
      <c r="A52">
        <v>300</v>
      </c>
      <c r="B52">
        <v>8</v>
      </c>
      <c r="C52" t="s">
        <v>9</v>
      </c>
      <c r="D52" t="s">
        <v>10</v>
      </c>
      <c r="E52" t="s">
        <v>9</v>
      </c>
      <c r="F52">
        <v>1</v>
      </c>
      <c r="G52">
        <v>0</v>
      </c>
      <c r="H52" s="2">
        <v>0</v>
      </c>
      <c r="I52" s="2">
        <v>7.8703703703703705E-4</v>
      </c>
      <c r="J52">
        <v>0</v>
      </c>
      <c r="K52">
        <v>0</v>
      </c>
      <c r="L52">
        <v>1</v>
      </c>
      <c r="M52">
        <v>0</v>
      </c>
    </row>
    <row r="53" spans="1:13" x14ac:dyDescent="0.25">
      <c r="A53">
        <v>300</v>
      </c>
      <c r="B53">
        <v>33</v>
      </c>
      <c r="C53" t="s">
        <v>9</v>
      </c>
      <c r="D53" t="s">
        <v>10</v>
      </c>
      <c r="E53" t="s">
        <v>10</v>
      </c>
      <c r="F53">
        <v>0</v>
      </c>
      <c r="G53">
        <v>0</v>
      </c>
      <c r="H53" s="2">
        <v>0</v>
      </c>
      <c r="I53" s="2">
        <v>0</v>
      </c>
      <c r="J53">
        <v>0</v>
      </c>
      <c r="K53">
        <v>0</v>
      </c>
      <c r="L53">
        <v>0</v>
      </c>
      <c r="M53">
        <v>0</v>
      </c>
    </row>
    <row r="54" spans="1:13" x14ac:dyDescent="0.25">
      <c r="A54">
        <v>300</v>
      </c>
      <c r="B54">
        <v>52</v>
      </c>
      <c r="C54" t="s">
        <v>9</v>
      </c>
      <c r="D54" t="s">
        <v>9</v>
      </c>
      <c r="E54" t="s">
        <v>9</v>
      </c>
      <c r="F54">
        <v>2</v>
      </c>
      <c r="G54">
        <v>0</v>
      </c>
      <c r="H54" s="2">
        <v>3.530092592592592E-3</v>
      </c>
      <c r="I54" s="2">
        <v>1.9675925925925928E-3</v>
      </c>
      <c r="J54">
        <v>1</v>
      </c>
      <c r="K54">
        <v>0</v>
      </c>
      <c r="L54">
        <v>1</v>
      </c>
      <c r="M54">
        <v>0</v>
      </c>
    </row>
    <row r="55" spans="1:13" x14ac:dyDescent="0.25">
      <c r="A55">
        <v>300</v>
      </c>
      <c r="B55">
        <v>161</v>
      </c>
      <c r="C55" t="s">
        <v>9</v>
      </c>
      <c r="D55" t="s">
        <v>10</v>
      </c>
      <c r="E55" t="s">
        <v>9</v>
      </c>
      <c r="F55">
        <v>1</v>
      </c>
      <c r="G55">
        <v>0</v>
      </c>
      <c r="H55" s="2">
        <v>0</v>
      </c>
      <c r="I55" s="2">
        <v>1.261574074074074E-3</v>
      </c>
      <c r="J55">
        <v>0</v>
      </c>
      <c r="K55">
        <v>0</v>
      </c>
      <c r="L55">
        <v>1</v>
      </c>
      <c r="M55">
        <v>0</v>
      </c>
    </row>
    <row r="56" spans="1:13" x14ac:dyDescent="0.25">
      <c r="A56">
        <v>300</v>
      </c>
      <c r="B56">
        <v>56</v>
      </c>
      <c r="C56" t="s">
        <v>9</v>
      </c>
      <c r="D56" t="s">
        <v>10</v>
      </c>
      <c r="E56" t="s">
        <v>10</v>
      </c>
      <c r="F56">
        <v>0</v>
      </c>
      <c r="G56">
        <v>0</v>
      </c>
      <c r="H56" s="2">
        <v>0</v>
      </c>
      <c r="I56" s="2">
        <v>0</v>
      </c>
      <c r="J56">
        <v>0</v>
      </c>
      <c r="K56">
        <v>0</v>
      </c>
      <c r="L56">
        <v>0</v>
      </c>
      <c r="M56">
        <v>0</v>
      </c>
    </row>
    <row r="57" spans="1:13" x14ac:dyDescent="0.25">
      <c r="A57">
        <v>300</v>
      </c>
      <c r="B57">
        <v>132</v>
      </c>
      <c r="C57" t="s">
        <v>9</v>
      </c>
      <c r="D57" t="s">
        <v>10</v>
      </c>
      <c r="E57" t="s">
        <v>10</v>
      </c>
      <c r="F57">
        <v>0</v>
      </c>
      <c r="G57">
        <v>0</v>
      </c>
      <c r="H57" s="2">
        <v>0</v>
      </c>
      <c r="I57" s="2">
        <v>0</v>
      </c>
      <c r="J57">
        <v>0</v>
      </c>
      <c r="K57">
        <v>0</v>
      </c>
      <c r="L57">
        <v>0</v>
      </c>
      <c r="M57">
        <v>0</v>
      </c>
    </row>
    <row r="58" spans="1:13" x14ac:dyDescent="0.25">
      <c r="A58">
        <v>300</v>
      </c>
      <c r="B58">
        <v>162</v>
      </c>
      <c r="C58" t="s">
        <v>9</v>
      </c>
      <c r="D58" t="s">
        <v>10</v>
      </c>
      <c r="E58" t="s">
        <v>10</v>
      </c>
      <c r="F58">
        <v>0</v>
      </c>
      <c r="G58">
        <v>0</v>
      </c>
      <c r="H58" s="2">
        <v>0</v>
      </c>
      <c r="I58" s="2">
        <v>0</v>
      </c>
      <c r="J58">
        <v>0</v>
      </c>
      <c r="K58">
        <v>0</v>
      </c>
      <c r="L58">
        <v>0</v>
      </c>
      <c r="M58">
        <v>0</v>
      </c>
    </row>
    <row r="59" spans="1:13" x14ac:dyDescent="0.25">
      <c r="A59">
        <v>300</v>
      </c>
      <c r="B59">
        <v>163</v>
      </c>
      <c r="C59" t="s">
        <v>9</v>
      </c>
      <c r="D59" t="s">
        <v>10</v>
      </c>
      <c r="E59" t="s">
        <v>10</v>
      </c>
      <c r="F59">
        <v>0</v>
      </c>
      <c r="G59">
        <v>0</v>
      </c>
      <c r="H59" s="2">
        <v>0</v>
      </c>
      <c r="I59" s="2">
        <v>0</v>
      </c>
      <c r="J59">
        <v>0</v>
      </c>
      <c r="K59">
        <v>0</v>
      </c>
      <c r="L59">
        <v>0</v>
      </c>
      <c r="M59">
        <v>0</v>
      </c>
    </row>
    <row r="60" spans="1:13" x14ac:dyDescent="0.25">
      <c r="A60">
        <v>300</v>
      </c>
      <c r="B60">
        <v>88</v>
      </c>
      <c r="C60" t="s">
        <v>9</v>
      </c>
      <c r="D60" t="s">
        <v>10</v>
      </c>
      <c r="E60" t="s">
        <v>10</v>
      </c>
      <c r="F60">
        <v>0</v>
      </c>
      <c r="G60">
        <v>0</v>
      </c>
      <c r="H60" s="2">
        <v>0</v>
      </c>
      <c r="I60" s="2">
        <v>0</v>
      </c>
      <c r="J60">
        <v>0</v>
      </c>
      <c r="K60">
        <v>0</v>
      </c>
      <c r="L60">
        <v>0</v>
      </c>
      <c r="M60">
        <v>0</v>
      </c>
    </row>
    <row r="61" spans="1:13" x14ac:dyDescent="0.25">
      <c r="A61">
        <v>300</v>
      </c>
      <c r="B61">
        <v>22</v>
      </c>
      <c r="C61" t="s">
        <v>9</v>
      </c>
      <c r="D61" t="s">
        <v>10</v>
      </c>
      <c r="E61" t="s">
        <v>10</v>
      </c>
      <c r="F61">
        <v>0</v>
      </c>
      <c r="G61">
        <v>0</v>
      </c>
      <c r="H61" s="2">
        <v>0</v>
      </c>
      <c r="I61" s="2">
        <v>0</v>
      </c>
      <c r="J61">
        <v>0</v>
      </c>
      <c r="K61">
        <v>0</v>
      </c>
      <c r="L61">
        <v>0</v>
      </c>
      <c r="M61">
        <v>0</v>
      </c>
    </row>
    <row r="62" spans="1:13" x14ac:dyDescent="0.25">
      <c r="A62">
        <v>300</v>
      </c>
      <c r="B62">
        <v>39</v>
      </c>
      <c r="C62" t="s">
        <v>9</v>
      </c>
      <c r="D62" t="s">
        <v>9</v>
      </c>
      <c r="E62" t="s">
        <v>10</v>
      </c>
      <c r="F62">
        <v>2</v>
      </c>
      <c r="G62">
        <v>1</v>
      </c>
      <c r="H62" s="2">
        <v>9.9537037037037042E-3</v>
      </c>
      <c r="I62" s="2">
        <v>0</v>
      </c>
      <c r="J62">
        <v>2</v>
      </c>
      <c r="K62">
        <v>1</v>
      </c>
      <c r="L62">
        <v>0</v>
      </c>
      <c r="M62">
        <v>0</v>
      </c>
    </row>
    <row r="63" spans="1:13" x14ac:dyDescent="0.25">
      <c r="A63">
        <v>300</v>
      </c>
      <c r="B63">
        <v>18</v>
      </c>
      <c r="C63" t="s">
        <v>9</v>
      </c>
      <c r="D63" t="s">
        <v>10</v>
      </c>
      <c r="E63" t="s">
        <v>10</v>
      </c>
      <c r="F63">
        <v>0</v>
      </c>
      <c r="G63">
        <v>0</v>
      </c>
      <c r="H63" s="2">
        <v>0</v>
      </c>
      <c r="I63" s="2">
        <v>0</v>
      </c>
      <c r="J63">
        <v>0</v>
      </c>
      <c r="K63">
        <v>0</v>
      </c>
      <c r="L63">
        <v>0</v>
      </c>
      <c r="M63">
        <v>0</v>
      </c>
    </row>
    <row r="64" spans="1:13" x14ac:dyDescent="0.25">
      <c r="A64">
        <v>300</v>
      </c>
      <c r="B64">
        <v>164</v>
      </c>
      <c r="C64" t="s">
        <v>9</v>
      </c>
      <c r="D64" t="s">
        <v>9</v>
      </c>
      <c r="E64" t="s">
        <v>10</v>
      </c>
      <c r="F64">
        <v>2</v>
      </c>
      <c r="G64">
        <v>1</v>
      </c>
      <c r="H64" s="2">
        <v>7.743055555555556E-3</v>
      </c>
      <c r="I64" s="2">
        <v>0</v>
      </c>
      <c r="J64">
        <v>2</v>
      </c>
      <c r="K64">
        <v>1</v>
      </c>
      <c r="L64">
        <v>0</v>
      </c>
      <c r="M64">
        <v>0</v>
      </c>
    </row>
    <row r="65" spans="1:13" x14ac:dyDescent="0.25">
      <c r="A65">
        <v>300</v>
      </c>
      <c r="B65">
        <v>3</v>
      </c>
      <c r="C65" t="s">
        <v>9</v>
      </c>
      <c r="D65" t="s">
        <v>10</v>
      </c>
      <c r="E65" t="s">
        <v>10</v>
      </c>
      <c r="F65">
        <v>0</v>
      </c>
      <c r="G65">
        <v>0</v>
      </c>
      <c r="H65" s="2">
        <v>0</v>
      </c>
      <c r="I65" s="2">
        <v>0</v>
      </c>
      <c r="J65">
        <v>0</v>
      </c>
      <c r="K65">
        <v>0</v>
      </c>
      <c r="L65">
        <v>0</v>
      </c>
      <c r="M65">
        <v>0</v>
      </c>
    </row>
    <row r="66" spans="1:13" x14ac:dyDescent="0.25">
      <c r="A66">
        <v>300</v>
      </c>
      <c r="B66">
        <v>23</v>
      </c>
      <c r="C66" t="s">
        <v>9</v>
      </c>
      <c r="D66" t="s">
        <v>10</v>
      </c>
      <c r="E66" t="s">
        <v>10</v>
      </c>
      <c r="F66">
        <v>0</v>
      </c>
      <c r="G66">
        <v>0</v>
      </c>
      <c r="H66" s="2">
        <v>0</v>
      </c>
      <c r="I66" s="2">
        <v>0</v>
      </c>
      <c r="J66">
        <v>0</v>
      </c>
      <c r="K66">
        <v>0</v>
      </c>
      <c r="L66">
        <v>0</v>
      </c>
      <c r="M66">
        <v>0</v>
      </c>
    </row>
    <row r="67" spans="1:13" x14ac:dyDescent="0.25">
      <c r="A67">
        <v>300</v>
      </c>
      <c r="B67">
        <v>42</v>
      </c>
      <c r="C67" t="s">
        <v>9</v>
      </c>
      <c r="D67" t="s">
        <v>10</v>
      </c>
      <c r="E67" t="s">
        <v>10</v>
      </c>
      <c r="F67">
        <v>0</v>
      </c>
      <c r="G67">
        <v>0</v>
      </c>
      <c r="H67" s="2">
        <v>0</v>
      </c>
      <c r="I67" s="2">
        <v>0</v>
      </c>
      <c r="J67">
        <v>0</v>
      </c>
      <c r="K67">
        <v>0</v>
      </c>
      <c r="L67">
        <v>0</v>
      </c>
      <c r="M67">
        <v>0</v>
      </c>
    </row>
    <row r="68" spans="1:13" x14ac:dyDescent="0.25">
      <c r="A68">
        <v>300</v>
      </c>
      <c r="B68">
        <v>165</v>
      </c>
      <c r="C68" t="s">
        <v>9</v>
      </c>
      <c r="D68" t="s">
        <v>10</v>
      </c>
      <c r="E68" t="s">
        <v>10</v>
      </c>
      <c r="F68">
        <v>0</v>
      </c>
      <c r="G68">
        <v>0</v>
      </c>
      <c r="H68" s="2">
        <v>0</v>
      </c>
      <c r="I68" s="2">
        <v>0</v>
      </c>
      <c r="J68">
        <v>0</v>
      </c>
      <c r="K68">
        <v>0</v>
      </c>
      <c r="L68">
        <v>0</v>
      </c>
      <c r="M68">
        <v>0</v>
      </c>
    </row>
    <row r="69" spans="1:13" x14ac:dyDescent="0.25">
      <c r="A69">
        <v>300</v>
      </c>
      <c r="B69">
        <v>77</v>
      </c>
      <c r="C69" t="s">
        <v>9</v>
      </c>
      <c r="D69" t="s">
        <v>10</v>
      </c>
      <c r="E69" t="s">
        <v>9</v>
      </c>
      <c r="F69">
        <v>1</v>
      </c>
      <c r="G69">
        <v>0</v>
      </c>
      <c r="H69" s="2">
        <v>0</v>
      </c>
      <c r="I69" s="2">
        <v>4.2245370370370371E-3</v>
      </c>
      <c r="J69">
        <v>0</v>
      </c>
      <c r="K69">
        <v>0</v>
      </c>
      <c r="L69">
        <v>1</v>
      </c>
      <c r="M69">
        <v>0</v>
      </c>
    </row>
    <row r="70" spans="1:13" x14ac:dyDescent="0.25">
      <c r="A70">
        <v>300</v>
      </c>
      <c r="B70">
        <v>20</v>
      </c>
      <c r="C70" t="s">
        <v>9</v>
      </c>
      <c r="D70" t="s">
        <v>10</v>
      </c>
      <c r="E70" t="s">
        <v>10</v>
      </c>
      <c r="F70">
        <v>0</v>
      </c>
      <c r="G70">
        <v>0</v>
      </c>
      <c r="H70" s="2">
        <v>0</v>
      </c>
      <c r="I70" s="2">
        <v>0</v>
      </c>
      <c r="J70">
        <v>0</v>
      </c>
      <c r="K70">
        <v>0</v>
      </c>
      <c r="L70">
        <v>0</v>
      </c>
      <c r="M70">
        <v>0</v>
      </c>
    </row>
    <row r="71" spans="1:13" x14ac:dyDescent="0.25">
      <c r="A71">
        <v>300</v>
      </c>
      <c r="B71">
        <v>48</v>
      </c>
      <c r="C71" t="s">
        <v>9</v>
      </c>
      <c r="D71" t="s">
        <v>10</v>
      </c>
      <c r="E71" t="s">
        <v>10</v>
      </c>
      <c r="F71">
        <v>0</v>
      </c>
      <c r="G71">
        <v>0</v>
      </c>
      <c r="H71" s="2">
        <v>0</v>
      </c>
      <c r="I71" s="2">
        <v>0</v>
      </c>
      <c r="J71">
        <v>0</v>
      </c>
      <c r="K71">
        <v>0</v>
      </c>
      <c r="L71">
        <v>0</v>
      </c>
      <c r="M71">
        <v>0</v>
      </c>
    </row>
    <row r="72" spans="1:13" x14ac:dyDescent="0.25">
      <c r="A72">
        <v>300</v>
      </c>
      <c r="B72">
        <v>34</v>
      </c>
      <c r="C72" t="s">
        <v>9</v>
      </c>
      <c r="D72" t="s">
        <v>10</v>
      </c>
      <c r="E72" t="s">
        <v>10</v>
      </c>
      <c r="F72">
        <v>0</v>
      </c>
      <c r="G72">
        <v>0</v>
      </c>
      <c r="H72" s="2">
        <v>0</v>
      </c>
      <c r="I72" s="2">
        <v>0</v>
      </c>
      <c r="J72">
        <v>0</v>
      </c>
      <c r="K72">
        <v>0</v>
      </c>
      <c r="L72">
        <v>0</v>
      </c>
      <c r="M72">
        <v>0</v>
      </c>
    </row>
    <row r="73" spans="1:13" x14ac:dyDescent="0.25">
      <c r="A73">
        <v>300</v>
      </c>
      <c r="B73">
        <v>37</v>
      </c>
      <c r="C73" t="s">
        <v>9</v>
      </c>
      <c r="D73" t="s">
        <v>10</v>
      </c>
      <c r="E73" t="s">
        <v>10</v>
      </c>
      <c r="F73">
        <v>0</v>
      </c>
      <c r="G73">
        <v>0</v>
      </c>
      <c r="H73" s="2">
        <v>0</v>
      </c>
      <c r="I73" s="2">
        <v>0</v>
      </c>
      <c r="J73">
        <v>0</v>
      </c>
      <c r="K73">
        <v>0</v>
      </c>
      <c r="L73">
        <v>0</v>
      </c>
      <c r="M73">
        <v>0</v>
      </c>
    </row>
    <row r="74" spans="1:13" x14ac:dyDescent="0.25">
      <c r="A74">
        <v>300</v>
      </c>
      <c r="B74">
        <v>29</v>
      </c>
      <c r="C74" t="s">
        <v>9</v>
      </c>
      <c r="D74" t="s">
        <v>10</v>
      </c>
      <c r="E74" t="s">
        <v>9</v>
      </c>
      <c r="F74">
        <v>1</v>
      </c>
      <c r="G74">
        <v>0</v>
      </c>
      <c r="H74" s="2">
        <v>0</v>
      </c>
      <c r="I74" s="2">
        <v>3.9930555555555561E-3</v>
      </c>
      <c r="J74">
        <v>0</v>
      </c>
      <c r="K74">
        <v>0</v>
      </c>
      <c r="L74">
        <v>1</v>
      </c>
      <c r="M74">
        <v>0</v>
      </c>
    </row>
    <row r="75" spans="1:13" x14ac:dyDescent="0.25">
      <c r="A75">
        <v>300</v>
      </c>
      <c r="B75">
        <v>166</v>
      </c>
      <c r="C75" t="s">
        <v>9</v>
      </c>
      <c r="D75" t="s">
        <v>10</v>
      </c>
      <c r="E75" t="s">
        <v>9</v>
      </c>
      <c r="F75">
        <v>0</v>
      </c>
      <c r="G75">
        <v>1</v>
      </c>
      <c r="H75" s="2">
        <v>0</v>
      </c>
      <c r="I75" s="2">
        <v>1.8518518518518517E-3</v>
      </c>
      <c r="J75">
        <v>0</v>
      </c>
      <c r="K75">
        <v>0</v>
      </c>
      <c r="L75">
        <v>0</v>
      </c>
      <c r="M75">
        <v>1</v>
      </c>
    </row>
    <row r="76" spans="1:13" x14ac:dyDescent="0.25">
      <c r="A76">
        <v>300</v>
      </c>
      <c r="B76">
        <v>167</v>
      </c>
      <c r="C76" t="s">
        <v>9</v>
      </c>
      <c r="D76" t="s">
        <v>10</v>
      </c>
      <c r="E76" t="s">
        <v>10</v>
      </c>
      <c r="F76">
        <v>0</v>
      </c>
      <c r="G76">
        <v>0</v>
      </c>
      <c r="H76" s="2">
        <v>0</v>
      </c>
      <c r="I76" s="2">
        <v>0</v>
      </c>
      <c r="J76">
        <v>0</v>
      </c>
      <c r="K76">
        <v>0</v>
      </c>
      <c r="L76">
        <v>0</v>
      </c>
      <c r="M76">
        <v>0</v>
      </c>
    </row>
    <row r="77" spans="1:13" x14ac:dyDescent="0.25">
      <c r="A77">
        <v>300</v>
      </c>
      <c r="B77">
        <v>40</v>
      </c>
      <c r="C77" t="s">
        <v>9</v>
      </c>
      <c r="D77" t="s">
        <v>10</v>
      </c>
      <c r="E77" t="s">
        <v>10</v>
      </c>
      <c r="F77">
        <v>0</v>
      </c>
      <c r="G77">
        <v>0</v>
      </c>
      <c r="H77" s="2">
        <v>0</v>
      </c>
      <c r="I77" s="2">
        <v>0</v>
      </c>
      <c r="J77">
        <v>0</v>
      </c>
      <c r="K77">
        <v>0</v>
      </c>
      <c r="L77">
        <v>0</v>
      </c>
      <c r="M77">
        <v>0</v>
      </c>
    </row>
    <row r="78" spans="1:13" x14ac:dyDescent="0.25">
      <c r="A78">
        <v>300</v>
      </c>
      <c r="B78">
        <v>41</v>
      </c>
      <c r="C78" t="s">
        <v>10</v>
      </c>
      <c r="D78" t="s">
        <v>10</v>
      </c>
      <c r="E78" t="s">
        <v>9</v>
      </c>
      <c r="F78">
        <v>1</v>
      </c>
      <c r="G78">
        <v>1</v>
      </c>
      <c r="H78" s="2">
        <v>0</v>
      </c>
      <c r="I78" s="2">
        <v>5.5092592592592589E-3</v>
      </c>
      <c r="J78">
        <v>0</v>
      </c>
      <c r="K78">
        <v>0</v>
      </c>
      <c r="L78">
        <v>1</v>
      </c>
      <c r="M78">
        <v>1</v>
      </c>
    </row>
    <row r="79" spans="1:13" x14ac:dyDescent="0.25">
      <c r="A79">
        <v>300</v>
      </c>
      <c r="B79">
        <v>13</v>
      </c>
      <c r="C79" t="s">
        <v>10</v>
      </c>
      <c r="D79" t="s">
        <v>9</v>
      </c>
      <c r="E79" t="s">
        <v>10</v>
      </c>
      <c r="F79">
        <v>3</v>
      </c>
      <c r="G79">
        <v>0</v>
      </c>
      <c r="H79" s="2">
        <v>7.4652777777777781E-3</v>
      </c>
      <c r="I79" s="2">
        <v>0</v>
      </c>
      <c r="J79">
        <v>3</v>
      </c>
      <c r="K79">
        <v>0</v>
      </c>
      <c r="L79">
        <v>0</v>
      </c>
      <c r="M79">
        <v>0</v>
      </c>
    </row>
    <row r="80" spans="1:13" x14ac:dyDescent="0.25">
      <c r="A80">
        <v>300</v>
      </c>
      <c r="B80">
        <v>14</v>
      </c>
      <c r="C80" t="s">
        <v>10</v>
      </c>
      <c r="D80" t="s">
        <v>10</v>
      </c>
      <c r="E80" t="s">
        <v>9</v>
      </c>
      <c r="F80">
        <v>1</v>
      </c>
      <c r="G80">
        <v>0</v>
      </c>
      <c r="H80" s="2">
        <v>0</v>
      </c>
      <c r="I80" s="2">
        <v>3.530092592592592E-3</v>
      </c>
      <c r="J80">
        <v>0</v>
      </c>
      <c r="K80">
        <v>0</v>
      </c>
      <c r="L80">
        <v>1</v>
      </c>
      <c r="M80">
        <v>0</v>
      </c>
    </row>
    <row r="81" spans="1:13" x14ac:dyDescent="0.25">
      <c r="A81">
        <v>300</v>
      </c>
      <c r="B81">
        <v>30</v>
      </c>
      <c r="C81" t="s">
        <v>10</v>
      </c>
      <c r="D81" t="s">
        <v>10</v>
      </c>
      <c r="E81" t="s">
        <v>9</v>
      </c>
      <c r="F81">
        <v>1</v>
      </c>
      <c r="G81">
        <v>0</v>
      </c>
      <c r="H81" s="2">
        <v>0</v>
      </c>
      <c r="I81" s="2">
        <v>3.0902777777777782E-3</v>
      </c>
      <c r="J81">
        <v>0</v>
      </c>
      <c r="K81">
        <v>0</v>
      </c>
      <c r="L81">
        <v>1</v>
      </c>
      <c r="M81">
        <v>0</v>
      </c>
    </row>
    <row r="82" spans="1:13" x14ac:dyDescent="0.25">
      <c r="A82">
        <v>300</v>
      </c>
      <c r="B82">
        <v>17</v>
      </c>
      <c r="C82" t="s">
        <v>10</v>
      </c>
      <c r="D82" t="s">
        <v>9</v>
      </c>
      <c r="E82" t="s">
        <v>10</v>
      </c>
      <c r="F82">
        <v>1</v>
      </c>
      <c r="G82">
        <v>0</v>
      </c>
      <c r="H82" s="2">
        <v>3.0671296296296297E-3</v>
      </c>
      <c r="I82" s="2">
        <v>0</v>
      </c>
      <c r="J82">
        <v>1</v>
      </c>
      <c r="K82">
        <v>0</v>
      </c>
      <c r="L82">
        <v>0</v>
      </c>
      <c r="M82">
        <v>0</v>
      </c>
    </row>
    <row r="83" spans="1:13" x14ac:dyDescent="0.25">
      <c r="A83">
        <v>300</v>
      </c>
      <c r="B83">
        <v>73</v>
      </c>
      <c r="C83" t="s">
        <v>10</v>
      </c>
      <c r="D83" t="s">
        <v>9</v>
      </c>
      <c r="E83" t="s">
        <v>10</v>
      </c>
      <c r="F83">
        <v>1</v>
      </c>
      <c r="G83">
        <v>0</v>
      </c>
      <c r="H83" s="2">
        <v>1.2037037037037038E-3</v>
      </c>
      <c r="I83" s="2">
        <v>0</v>
      </c>
      <c r="J83">
        <v>1</v>
      </c>
      <c r="K83">
        <v>0</v>
      </c>
      <c r="L83">
        <v>0</v>
      </c>
      <c r="M83">
        <v>0</v>
      </c>
    </row>
    <row r="84" spans="1:13" x14ac:dyDescent="0.25">
      <c r="A84">
        <v>300</v>
      </c>
      <c r="B84">
        <v>51</v>
      </c>
      <c r="C84" t="s">
        <v>10</v>
      </c>
      <c r="D84" t="s">
        <v>10</v>
      </c>
      <c r="E84" t="s">
        <v>9</v>
      </c>
      <c r="F84">
        <v>1</v>
      </c>
      <c r="G84">
        <v>0</v>
      </c>
      <c r="H84" s="2">
        <v>0</v>
      </c>
      <c r="I84" s="2">
        <v>1.2037037037037038E-3</v>
      </c>
      <c r="J84">
        <v>0</v>
      </c>
      <c r="K84">
        <v>0</v>
      </c>
      <c r="L84">
        <v>1</v>
      </c>
      <c r="M84">
        <v>0</v>
      </c>
    </row>
    <row r="85" spans="1:13" x14ac:dyDescent="0.25">
      <c r="A85">
        <v>300</v>
      </c>
      <c r="B85">
        <v>141</v>
      </c>
      <c r="C85" t="s">
        <v>10</v>
      </c>
      <c r="D85" t="s">
        <v>10</v>
      </c>
      <c r="E85" t="s">
        <v>9</v>
      </c>
      <c r="F85">
        <v>1</v>
      </c>
      <c r="G85">
        <v>0</v>
      </c>
      <c r="H85" s="2">
        <v>0</v>
      </c>
      <c r="I85" s="2">
        <v>1.6087962962962963E-3</v>
      </c>
      <c r="J85">
        <v>0</v>
      </c>
      <c r="K85">
        <v>0</v>
      </c>
      <c r="L85">
        <v>1</v>
      </c>
      <c r="M85">
        <v>0</v>
      </c>
    </row>
    <row r="86" spans="1:13" x14ac:dyDescent="0.25">
      <c r="A86">
        <v>300</v>
      </c>
      <c r="B86">
        <v>168</v>
      </c>
      <c r="C86" t="s">
        <v>10</v>
      </c>
      <c r="D86" t="s">
        <v>9</v>
      </c>
      <c r="E86" t="s">
        <v>10</v>
      </c>
      <c r="F86">
        <v>0</v>
      </c>
      <c r="G86">
        <v>1</v>
      </c>
      <c r="H86" s="2">
        <v>1.5046296296296297E-4</v>
      </c>
      <c r="I86" s="2">
        <v>0</v>
      </c>
      <c r="J86">
        <v>0</v>
      </c>
      <c r="K86">
        <v>1</v>
      </c>
      <c r="L86">
        <v>0</v>
      </c>
      <c r="M86">
        <v>0</v>
      </c>
    </row>
    <row r="87" spans="1:13" x14ac:dyDescent="0.25">
      <c r="A87">
        <v>300</v>
      </c>
      <c r="B87">
        <v>169</v>
      </c>
      <c r="C87" t="s">
        <v>10</v>
      </c>
      <c r="D87" t="s">
        <v>10</v>
      </c>
      <c r="E87" t="s">
        <v>9</v>
      </c>
      <c r="F87">
        <v>0</v>
      </c>
      <c r="G87">
        <v>1</v>
      </c>
      <c r="H87" s="2">
        <v>0</v>
      </c>
      <c r="I87" s="2">
        <v>1.5046296296296297E-4</v>
      </c>
      <c r="J87">
        <v>0</v>
      </c>
      <c r="K87">
        <v>0</v>
      </c>
      <c r="L87">
        <v>0</v>
      </c>
      <c r="M87">
        <v>1</v>
      </c>
    </row>
    <row r="88" spans="1:13" x14ac:dyDescent="0.25">
      <c r="A88">
        <v>300</v>
      </c>
      <c r="B88">
        <v>170</v>
      </c>
      <c r="C88" t="s">
        <v>10</v>
      </c>
      <c r="D88" t="s">
        <v>9</v>
      </c>
      <c r="E88" t="s">
        <v>10</v>
      </c>
      <c r="F88">
        <v>1</v>
      </c>
      <c r="G88">
        <v>0</v>
      </c>
      <c r="H88" s="2">
        <v>3.0902777777777782E-3</v>
      </c>
      <c r="I88" s="2">
        <v>0</v>
      </c>
      <c r="J88">
        <v>1</v>
      </c>
      <c r="K88">
        <v>0</v>
      </c>
      <c r="L88">
        <v>0</v>
      </c>
      <c r="M88">
        <v>0</v>
      </c>
    </row>
    <row r="89" spans="1:13" x14ac:dyDescent="0.25">
      <c r="A89">
        <v>300</v>
      </c>
      <c r="B89">
        <v>171</v>
      </c>
      <c r="C89" t="s">
        <v>10</v>
      </c>
      <c r="D89" t="s">
        <v>9</v>
      </c>
      <c r="E89" t="s">
        <v>10</v>
      </c>
      <c r="F89">
        <v>0</v>
      </c>
      <c r="G89">
        <v>1</v>
      </c>
      <c r="H89" s="2">
        <v>1.8518518518518517E-3</v>
      </c>
      <c r="I89" s="2">
        <v>0</v>
      </c>
      <c r="J89">
        <v>0</v>
      </c>
      <c r="K89">
        <v>1</v>
      </c>
      <c r="L89">
        <v>0</v>
      </c>
      <c r="M89">
        <v>0</v>
      </c>
    </row>
    <row r="90" spans="1:13" x14ac:dyDescent="0.25">
      <c r="A90">
        <v>300</v>
      </c>
      <c r="B90">
        <v>172</v>
      </c>
      <c r="C90" t="s">
        <v>10</v>
      </c>
      <c r="D90" t="s">
        <v>9</v>
      </c>
      <c r="E90" t="s">
        <v>10</v>
      </c>
      <c r="F90">
        <v>1</v>
      </c>
      <c r="G90">
        <v>0</v>
      </c>
      <c r="H90" s="2">
        <v>3.425925925925926E-3</v>
      </c>
      <c r="I90" s="2">
        <v>0</v>
      </c>
      <c r="J90">
        <v>1</v>
      </c>
      <c r="K90">
        <v>0</v>
      </c>
      <c r="L90">
        <v>0</v>
      </c>
      <c r="M90">
        <v>0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M42"/>
  <sheetViews>
    <sheetView workbookViewId="0">
      <selection activeCell="Q22" sqref="Q22"/>
    </sheetView>
  </sheetViews>
  <sheetFormatPr defaultColWidth="8.85546875" defaultRowHeight="15" x14ac:dyDescent="0.25"/>
  <cols>
    <col min="10" max="10" width="13" bestFit="1" customWidth="1"/>
    <col min="11" max="11" width="9.85546875" bestFit="1" customWidth="1"/>
    <col min="12" max="12" width="14.28515625" bestFit="1" customWidth="1"/>
    <col min="13" max="13" width="11.140625" bestFit="1" customWidth="1"/>
  </cols>
  <sheetData>
    <row r="1" spans="1:13" x14ac:dyDescent="0.25">
      <c r="A1" t="s">
        <v>2</v>
      </c>
      <c r="B1" t="s">
        <v>0</v>
      </c>
      <c r="C1" t="s">
        <v>1</v>
      </c>
      <c r="D1" t="s">
        <v>3</v>
      </c>
      <c r="E1" t="s">
        <v>4</v>
      </c>
      <c r="F1" t="s">
        <v>5</v>
      </c>
      <c r="G1" t="s">
        <v>6</v>
      </c>
      <c r="H1" s="2" t="s">
        <v>7</v>
      </c>
      <c r="I1" s="2" t="s">
        <v>8</v>
      </c>
      <c r="J1" t="s">
        <v>15</v>
      </c>
      <c r="K1" t="s">
        <v>16</v>
      </c>
      <c r="L1" t="s">
        <v>17</v>
      </c>
      <c r="M1" t="s">
        <v>18</v>
      </c>
    </row>
    <row r="2" spans="1:13" x14ac:dyDescent="0.25">
      <c r="A2">
        <v>100</v>
      </c>
      <c r="B2">
        <v>2</v>
      </c>
      <c r="C2" t="s">
        <v>9</v>
      </c>
      <c r="D2" t="s">
        <v>10</v>
      </c>
      <c r="E2" t="s">
        <v>10</v>
      </c>
      <c r="F2">
        <v>0</v>
      </c>
      <c r="G2">
        <v>0</v>
      </c>
      <c r="H2" s="2">
        <v>0</v>
      </c>
      <c r="I2" s="2">
        <v>0</v>
      </c>
      <c r="J2">
        <v>0</v>
      </c>
      <c r="K2">
        <v>0</v>
      </c>
      <c r="L2">
        <v>0</v>
      </c>
      <c r="M2">
        <v>0</v>
      </c>
    </row>
    <row r="3" spans="1:13" x14ac:dyDescent="0.25">
      <c r="A3">
        <v>100</v>
      </c>
      <c r="B3">
        <v>11</v>
      </c>
      <c r="C3" t="s">
        <v>9</v>
      </c>
      <c r="D3" t="s">
        <v>9</v>
      </c>
      <c r="E3" t="s">
        <v>10</v>
      </c>
      <c r="F3">
        <v>1</v>
      </c>
      <c r="G3">
        <v>1</v>
      </c>
      <c r="H3" s="2">
        <v>3.4953703703703705E-3</v>
      </c>
      <c r="I3" s="2">
        <v>0</v>
      </c>
      <c r="J3">
        <v>1</v>
      </c>
      <c r="K3">
        <v>1</v>
      </c>
      <c r="L3">
        <v>0</v>
      </c>
      <c r="M3">
        <v>0</v>
      </c>
    </row>
    <row r="4" spans="1:13" x14ac:dyDescent="0.25">
      <c r="A4">
        <v>100</v>
      </c>
      <c r="B4">
        <v>18</v>
      </c>
      <c r="C4" t="s">
        <v>9</v>
      </c>
      <c r="D4" t="s">
        <v>10</v>
      </c>
      <c r="E4" t="s">
        <v>10</v>
      </c>
      <c r="F4">
        <v>0</v>
      </c>
      <c r="G4">
        <v>0</v>
      </c>
      <c r="H4" s="2">
        <v>0</v>
      </c>
      <c r="I4" s="2">
        <v>0</v>
      </c>
      <c r="J4">
        <v>0</v>
      </c>
      <c r="K4">
        <v>0</v>
      </c>
      <c r="L4">
        <v>0</v>
      </c>
      <c r="M4">
        <v>0</v>
      </c>
    </row>
    <row r="5" spans="1:13" x14ac:dyDescent="0.25">
      <c r="A5">
        <v>100</v>
      </c>
      <c r="B5">
        <v>48</v>
      </c>
      <c r="C5" t="s">
        <v>9</v>
      </c>
      <c r="D5" t="s">
        <v>10</v>
      </c>
      <c r="E5" t="s">
        <v>10</v>
      </c>
      <c r="F5">
        <v>0</v>
      </c>
      <c r="G5">
        <v>0</v>
      </c>
      <c r="H5" s="2">
        <v>0</v>
      </c>
      <c r="I5" s="2">
        <v>0</v>
      </c>
      <c r="J5">
        <v>0</v>
      </c>
      <c r="K5">
        <v>0</v>
      </c>
      <c r="L5">
        <v>0</v>
      </c>
      <c r="M5">
        <v>0</v>
      </c>
    </row>
    <row r="6" spans="1:13" x14ac:dyDescent="0.25">
      <c r="A6">
        <v>100</v>
      </c>
      <c r="B6">
        <v>15</v>
      </c>
      <c r="C6" t="s">
        <v>9</v>
      </c>
      <c r="D6" t="s">
        <v>10</v>
      </c>
      <c r="E6" t="s">
        <v>10</v>
      </c>
      <c r="F6">
        <v>0</v>
      </c>
      <c r="G6">
        <v>0</v>
      </c>
      <c r="H6" s="2">
        <v>0</v>
      </c>
      <c r="I6" s="2">
        <v>0</v>
      </c>
      <c r="J6">
        <v>0</v>
      </c>
      <c r="K6">
        <v>0</v>
      </c>
      <c r="L6">
        <v>0</v>
      </c>
      <c r="M6">
        <v>0</v>
      </c>
    </row>
    <row r="7" spans="1:13" x14ac:dyDescent="0.25">
      <c r="A7">
        <v>100</v>
      </c>
      <c r="B7">
        <v>24</v>
      </c>
      <c r="C7" t="s">
        <v>9</v>
      </c>
      <c r="D7" t="s">
        <v>10</v>
      </c>
      <c r="E7" t="s">
        <v>9</v>
      </c>
      <c r="F7">
        <v>1</v>
      </c>
      <c r="G7">
        <v>1</v>
      </c>
      <c r="H7" s="2">
        <v>0</v>
      </c>
      <c r="I7" s="2">
        <v>1.5393518518518519E-3</v>
      </c>
      <c r="J7">
        <v>0</v>
      </c>
      <c r="K7">
        <v>0</v>
      </c>
      <c r="L7">
        <v>1</v>
      </c>
      <c r="M7">
        <v>1</v>
      </c>
    </row>
    <row r="8" spans="1:13" x14ac:dyDescent="0.25">
      <c r="A8">
        <v>100</v>
      </c>
      <c r="B8">
        <v>4</v>
      </c>
      <c r="C8" t="s">
        <v>9</v>
      </c>
      <c r="D8" t="s">
        <v>10</v>
      </c>
      <c r="E8" t="s">
        <v>10</v>
      </c>
      <c r="F8">
        <v>0</v>
      </c>
      <c r="G8">
        <v>0</v>
      </c>
      <c r="H8" s="2">
        <v>0</v>
      </c>
      <c r="I8" s="2">
        <v>0</v>
      </c>
      <c r="J8">
        <v>0</v>
      </c>
      <c r="K8">
        <v>0</v>
      </c>
      <c r="L8">
        <v>0</v>
      </c>
      <c r="M8">
        <v>0</v>
      </c>
    </row>
    <row r="9" spans="1:13" x14ac:dyDescent="0.25">
      <c r="A9">
        <v>100</v>
      </c>
      <c r="B9">
        <v>5</v>
      </c>
      <c r="C9" t="s">
        <v>9</v>
      </c>
      <c r="D9" t="s">
        <v>9</v>
      </c>
      <c r="E9" t="s">
        <v>10</v>
      </c>
      <c r="F9">
        <v>2</v>
      </c>
      <c r="G9">
        <v>0</v>
      </c>
      <c r="H9" s="2">
        <v>4.5138888888888893E-3</v>
      </c>
      <c r="I9" s="2">
        <v>0</v>
      </c>
      <c r="J9">
        <v>2</v>
      </c>
      <c r="K9">
        <v>0</v>
      </c>
      <c r="L9">
        <v>0</v>
      </c>
      <c r="M9">
        <v>0</v>
      </c>
    </row>
    <row r="10" spans="1:13" x14ac:dyDescent="0.25">
      <c r="A10">
        <v>100</v>
      </c>
      <c r="B10">
        <v>49</v>
      </c>
      <c r="C10" t="s">
        <v>9</v>
      </c>
      <c r="D10" t="s">
        <v>10</v>
      </c>
      <c r="E10" t="s">
        <v>10</v>
      </c>
      <c r="F10">
        <v>0</v>
      </c>
      <c r="G10">
        <v>0</v>
      </c>
      <c r="H10" s="2">
        <v>0</v>
      </c>
      <c r="I10" s="2">
        <v>0</v>
      </c>
      <c r="J10">
        <v>0</v>
      </c>
      <c r="K10">
        <v>0</v>
      </c>
      <c r="L10">
        <v>0</v>
      </c>
      <c r="M10">
        <v>0</v>
      </c>
    </row>
    <row r="11" spans="1:13" x14ac:dyDescent="0.25">
      <c r="A11">
        <v>100</v>
      </c>
      <c r="B11">
        <v>50</v>
      </c>
      <c r="C11" t="s">
        <v>9</v>
      </c>
      <c r="D11" t="s">
        <v>10</v>
      </c>
      <c r="E11" t="s">
        <v>10</v>
      </c>
      <c r="F11">
        <v>0</v>
      </c>
      <c r="G11">
        <v>0</v>
      </c>
      <c r="H11" s="2">
        <v>0</v>
      </c>
      <c r="I11" s="2">
        <v>0</v>
      </c>
      <c r="J11">
        <v>0</v>
      </c>
      <c r="K11">
        <v>0</v>
      </c>
      <c r="L11">
        <v>0</v>
      </c>
      <c r="M11">
        <v>0</v>
      </c>
    </row>
    <row r="12" spans="1:13" x14ac:dyDescent="0.25">
      <c r="A12">
        <v>100</v>
      </c>
      <c r="B12">
        <v>42</v>
      </c>
      <c r="C12" t="s">
        <v>9</v>
      </c>
      <c r="D12" t="s">
        <v>10</v>
      </c>
      <c r="E12" t="s">
        <v>9</v>
      </c>
      <c r="F12">
        <v>1</v>
      </c>
      <c r="G12">
        <v>0</v>
      </c>
      <c r="H12" s="2">
        <v>0</v>
      </c>
      <c r="I12" s="2">
        <v>2.9861111111111113E-3</v>
      </c>
      <c r="J12">
        <v>0</v>
      </c>
      <c r="K12">
        <v>0</v>
      </c>
      <c r="L12">
        <v>1</v>
      </c>
      <c r="M12">
        <v>0</v>
      </c>
    </row>
    <row r="13" spans="1:13" x14ac:dyDescent="0.25">
      <c r="A13">
        <v>100</v>
      </c>
      <c r="B13">
        <v>51</v>
      </c>
      <c r="C13" t="s">
        <v>10</v>
      </c>
      <c r="D13" t="s">
        <v>9</v>
      </c>
      <c r="E13" t="s">
        <v>10</v>
      </c>
      <c r="F13">
        <v>1</v>
      </c>
      <c r="G13">
        <v>0</v>
      </c>
      <c r="H13" s="2">
        <v>8.2175925925925917E-4</v>
      </c>
      <c r="I13" s="2">
        <v>0</v>
      </c>
      <c r="J13">
        <v>1</v>
      </c>
      <c r="K13">
        <v>0</v>
      </c>
      <c r="L13">
        <v>0</v>
      </c>
      <c r="M13">
        <v>0</v>
      </c>
    </row>
    <row r="14" spans="1:13" x14ac:dyDescent="0.25">
      <c r="A14">
        <v>100</v>
      </c>
      <c r="B14">
        <v>23</v>
      </c>
      <c r="C14" t="s">
        <v>10</v>
      </c>
      <c r="D14" t="s">
        <v>10</v>
      </c>
      <c r="E14" t="s">
        <v>9</v>
      </c>
      <c r="F14">
        <v>1</v>
      </c>
      <c r="G14">
        <v>0</v>
      </c>
      <c r="H14" s="2">
        <v>0</v>
      </c>
      <c r="I14" s="2">
        <v>1.5277777777777779E-3</v>
      </c>
      <c r="J14">
        <v>0</v>
      </c>
      <c r="K14">
        <v>0</v>
      </c>
      <c r="L14">
        <v>1</v>
      </c>
      <c r="M14">
        <v>0</v>
      </c>
    </row>
    <row r="15" spans="1:13" x14ac:dyDescent="0.25">
      <c r="A15">
        <v>100</v>
      </c>
      <c r="B15">
        <v>52</v>
      </c>
      <c r="C15" t="s">
        <v>10</v>
      </c>
      <c r="D15" t="s">
        <v>10</v>
      </c>
      <c r="E15" t="s">
        <v>9</v>
      </c>
      <c r="F15">
        <v>1</v>
      </c>
      <c r="G15">
        <v>0</v>
      </c>
      <c r="H15" s="2">
        <v>0</v>
      </c>
      <c r="I15" s="2">
        <v>7.0601851851851847E-4</v>
      </c>
      <c r="J15">
        <v>0</v>
      </c>
      <c r="K15">
        <v>0</v>
      </c>
      <c r="L15">
        <v>1</v>
      </c>
      <c r="M15">
        <v>0</v>
      </c>
    </row>
    <row r="16" spans="1:13" x14ac:dyDescent="0.25">
      <c r="A16">
        <v>300</v>
      </c>
      <c r="B16">
        <v>42</v>
      </c>
      <c r="C16" t="s">
        <v>9</v>
      </c>
      <c r="D16" t="s">
        <v>9</v>
      </c>
      <c r="E16" t="s">
        <v>10</v>
      </c>
      <c r="F16">
        <v>2</v>
      </c>
      <c r="G16">
        <v>0</v>
      </c>
      <c r="H16" s="2">
        <v>5.4976851851851853E-3</v>
      </c>
      <c r="I16" s="2">
        <v>0</v>
      </c>
      <c r="J16">
        <v>2</v>
      </c>
      <c r="K16">
        <v>0</v>
      </c>
      <c r="L16">
        <v>0</v>
      </c>
      <c r="M16">
        <v>0</v>
      </c>
    </row>
    <row r="17" spans="1:13" x14ac:dyDescent="0.25">
      <c r="A17">
        <v>300</v>
      </c>
      <c r="B17">
        <v>18</v>
      </c>
      <c r="C17" t="s">
        <v>9</v>
      </c>
      <c r="D17" t="s">
        <v>10</v>
      </c>
      <c r="E17" t="s">
        <v>9</v>
      </c>
      <c r="F17">
        <v>1</v>
      </c>
      <c r="G17">
        <v>1</v>
      </c>
      <c r="H17" s="2">
        <v>0</v>
      </c>
      <c r="I17" s="2">
        <v>3.0324074074074073E-3</v>
      </c>
      <c r="J17">
        <v>0</v>
      </c>
      <c r="K17">
        <v>0</v>
      </c>
      <c r="L17">
        <v>1</v>
      </c>
      <c r="M17">
        <v>1</v>
      </c>
    </row>
    <row r="18" spans="1:13" x14ac:dyDescent="0.25">
      <c r="A18">
        <v>300</v>
      </c>
      <c r="B18">
        <v>2</v>
      </c>
      <c r="C18" t="s">
        <v>9</v>
      </c>
      <c r="D18" t="s">
        <v>9</v>
      </c>
      <c r="E18" t="s">
        <v>10</v>
      </c>
      <c r="F18">
        <v>1</v>
      </c>
      <c r="G18">
        <v>3</v>
      </c>
      <c r="H18" s="2">
        <v>6.5393518518518517E-3</v>
      </c>
      <c r="I18" s="2">
        <v>0</v>
      </c>
      <c r="J18">
        <v>1</v>
      </c>
      <c r="K18">
        <v>3</v>
      </c>
      <c r="L18">
        <v>0</v>
      </c>
      <c r="M18">
        <v>0</v>
      </c>
    </row>
    <row r="19" spans="1:13" x14ac:dyDescent="0.25">
      <c r="A19">
        <v>300</v>
      </c>
      <c r="B19">
        <v>53</v>
      </c>
      <c r="C19" t="s">
        <v>9</v>
      </c>
      <c r="D19" t="s">
        <v>10</v>
      </c>
      <c r="E19" t="s">
        <v>10</v>
      </c>
      <c r="F19">
        <v>0</v>
      </c>
      <c r="G19">
        <v>0</v>
      </c>
      <c r="H19" s="2">
        <v>0</v>
      </c>
      <c r="I19" s="2">
        <v>0</v>
      </c>
      <c r="J19">
        <v>0</v>
      </c>
      <c r="K19">
        <v>0</v>
      </c>
      <c r="L19">
        <v>0</v>
      </c>
      <c r="M19">
        <v>0</v>
      </c>
    </row>
    <row r="20" spans="1:13" x14ac:dyDescent="0.25">
      <c r="A20">
        <v>300</v>
      </c>
      <c r="B20">
        <v>54</v>
      </c>
      <c r="C20" t="s">
        <v>9</v>
      </c>
      <c r="D20" t="s">
        <v>9</v>
      </c>
      <c r="E20" t="s">
        <v>9</v>
      </c>
      <c r="F20">
        <v>2</v>
      </c>
      <c r="G20">
        <v>0</v>
      </c>
      <c r="H20" s="2">
        <v>3.6689814814814814E-3</v>
      </c>
      <c r="I20" s="2">
        <v>2.0601851851851853E-3</v>
      </c>
      <c r="J20">
        <v>1</v>
      </c>
      <c r="K20">
        <v>0</v>
      </c>
      <c r="L20">
        <v>1</v>
      </c>
      <c r="M20">
        <v>0</v>
      </c>
    </row>
    <row r="21" spans="1:13" x14ac:dyDescent="0.25">
      <c r="A21">
        <v>300</v>
      </c>
      <c r="B21">
        <v>5</v>
      </c>
      <c r="C21" t="s">
        <v>9</v>
      </c>
      <c r="D21" t="s">
        <v>9</v>
      </c>
      <c r="E21" t="s">
        <v>10</v>
      </c>
      <c r="F21">
        <v>0</v>
      </c>
      <c r="G21">
        <v>1</v>
      </c>
      <c r="H21" s="2">
        <v>1.5162037037037036E-3</v>
      </c>
      <c r="I21" s="2">
        <v>0</v>
      </c>
      <c r="J21">
        <v>0</v>
      </c>
      <c r="K21">
        <v>1</v>
      </c>
      <c r="L21">
        <v>0</v>
      </c>
      <c r="M21">
        <v>0</v>
      </c>
    </row>
    <row r="22" spans="1:13" x14ac:dyDescent="0.25">
      <c r="A22">
        <v>300</v>
      </c>
      <c r="B22">
        <v>28</v>
      </c>
      <c r="C22" t="s">
        <v>9</v>
      </c>
      <c r="D22" t="s">
        <v>10</v>
      </c>
      <c r="E22" t="s">
        <v>10</v>
      </c>
      <c r="F22">
        <v>0</v>
      </c>
      <c r="G22">
        <v>0</v>
      </c>
      <c r="H22" s="2">
        <v>0</v>
      </c>
      <c r="I22" s="2">
        <v>0</v>
      </c>
      <c r="J22">
        <v>0</v>
      </c>
      <c r="K22">
        <v>0</v>
      </c>
      <c r="L22">
        <v>0</v>
      </c>
      <c r="M22">
        <v>0</v>
      </c>
    </row>
    <row r="23" spans="1:13" x14ac:dyDescent="0.25">
      <c r="A23">
        <v>300</v>
      </c>
      <c r="B23">
        <v>3</v>
      </c>
      <c r="C23" t="s">
        <v>9</v>
      </c>
      <c r="D23" t="s">
        <v>10</v>
      </c>
      <c r="E23" t="s">
        <v>10</v>
      </c>
      <c r="F23">
        <v>0</v>
      </c>
      <c r="G23">
        <v>0</v>
      </c>
      <c r="H23" s="2">
        <v>0</v>
      </c>
      <c r="I23" s="2">
        <v>0</v>
      </c>
      <c r="J23">
        <v>0</v>
      </c>
      <c r="K23">
        <v>0</v>
      </c>
      <c r="L23">
        <v>0</v>
      </c>
      <c r="M23">
        <v>0</v>
      </c>
    </row>
    <row r="24" spans="1:13" x14ac:dyDescent="0.25">
      <c r="A24">
        <v>300</v>
      </c>
      <c r="B24">
        <v>15</v>
      </c>
      <c r="C24" t="s">
        <v>10</v>
      </c>
      <c r="D24" t="s">
        <v>10</v>
      </c>
      <c r="E24" t="s">
        <v>9</v>
      </c>
      <c r="F24">
        <v>1</v>
      </c>
      <c r="G24">
        <v>0</v>
      </c>
      <c r="H24" s="2">
        <v>0</v>
      </c>
      <c r="I24" s="2">
        <v>2.3611111111111111E-3</v>
      </c>
      <c r="J24">
        <v>0</v>
      </c>
      <c r="K24">
        <v>0</v>
      </c>
      <c r="L24">
        <v>1</v>
      </c>
      <c r="M24">
        <v>0</v>
      </c>
    </row>
    <row r="25" spans="1:13" x14ac:dyDescent="0.25">
      <c r="A25">
        <v>300</v>
      </c>
      <c r="B25">
        <v>23</v>
      </c>
      <c r="C25" t="s">
        <v>9</v>
      </c>
      <c r="D25" t="s">
        <v>10</v>
      </c>
      <c r="E25" t="s">
        <v>10</v>
      </c>
      <c r="F25">
        <v>0</v>
      </c>
      <c r="G25">
        <v>0</v>
      </c>
      <c r="H25" s="2">
        <v>0</v>
      </c>
      <c r="I25" s="2">
        <v>0</v>
      </c>
      <c r="J25">
        <v>0</v>
      </c>
      <c r="K25">
        <v>0</v>
      </c>
      <c r="L25">
        <v>0</v>
      </c>
      <c r="M25">
        <v>0</v>
      </c>
    </row>
    <row r="26" spans="1:13" x14ac:dyDescent="0.25">
      <c r="A26">
        <v>300</v>
      </c>
      <c r="B26">
        <v>55</v>
      </c>
      <c r="C26" t="s">
        <v>9</v>
      </c>
      <c r="D26" t="s">
        <v>10</v>
      </c>
      <c r="E26" t="s">
        <v>10</v>
      </c>
      <c r="F26">
        <v>0</v>
      </c>
      <c r="G26">
        <v>0</v>
      </c>
      <c r="H26" s="2">
        <v>0</v>
      </c>
      <c r="I26" s="2">
        <v>0</v>
      </c>
      <c r="J26">
        <v>0</v>
      </c>
      <c r="K26">
        <v>0</v>
      </c>
      <c r="L26">
        <v>0</v>
      </c>
      <c r="M26">
        <v>0</v>
      </c>
    </row>
    <row r="27" spans="1:13" x14ac:dyDescent="0.25">
      <c r="A27">
        <v>300</v>
      </c>
      <c r="B27">
        <v>8</v>
      </c>
      <c r="C27" t="s">
        <v>9</v>
      </c>
      <c r="D27" t="s">
        <v>10</v>
      </c>
      <c r="E27" t="s">
        <v>9</v>
      </c>
      <c r="F27">
        <v>1</v>
      </c>
      <c r="G27">
        <v>0</v>
      </c>
      <c r="H27" s="2">
        <v>0</v>
      </c>
      <c r="I27" s="2">
        <v>2.9745370370370373E-3</v>
      </c>
      <c r="J27">
        <v>0</v>
      </c>
      <c r="K27">
        <v>0</v>
      </c>
      <c r="L27">
        <v>1</v>
      </c>
      <c r="M27">
        <v>0</v>
      </c>
    </row>
    <row r="28" spans="1:13" x14ac:dyDescent="0.25">
      <c r="A28">
        <v>300</v>
      </c>
      <c r="B28">
        <v>26</v>
      </c>
      <c r="C28" t="s">
        <v>9</v>
      </c>
      <c r="D28" t="s">
        <v>10</v>
      </c>
      <c r="E28" t="s">
        <v>10</v>
      </c>
      <c r="F28">
        <v>0</v>
      </c>
      <c r="G28">
        <v>0</v>
      </c>
      <c r="H28" s="2">
        <v>0</v>
      </c>
      <c r="I28" s="2">
        <v>0</v>
      </c>
      <c r="J28">
        <v>0</v>
      </c>
      <c r="K28">
        <v>0</v>
      </c>
      <c r="L28">
        <v>0</v>
      </c>
      <c r="M28">
        <v>0</v>
      </c>
    </row>
    <row r="29" spans="1:13" x14ac:dyDescent="0.25">
      <c r="A29">
        <v>300</v>
      </c>
      <c r="B29">
        <v>24</v>
      </c>
      <c r="C29" t="s">
        <v>9</v>
      </c>
      <c r="D29" t="s">
        <v>10</v>
      </c>
      <c r="E29" t="s">
        <v>9</v>
      </c>
      <c r="F29">
        <v>1</v>
      </c>
      <c r="G29">
        <v>1</v>
      </c>
      <c r="H29" s="2">
        <v>0</v>
      </c>
      <c r="I29" s="2">
        <v>3.8657407407407408E-3</v>
      </c>
      <c r="J29">
        <v>0</v>
      </c>
      <c r="K29">
        <v>0</v>
      </c>
      <c r="L29">
        <v>1</v>
      </c>
      <c r="M29">
        <v>1</v>
      </c>
    </row>
    <row r="30" spans="1:13" x14ac:dyDescent="0.25">
      <c r="A30">
        <v>300</v>
      </c>
      <c r="B30">
        <v>25</v>
      </c>
      <c r="C30" t="s">
        <v>9</v>
      </c>
      <c r="D30" t="s">
        <v>10</v>
      </c>
      <c r="E30" t="s">
        <v>10</v>
      </c>
      <c r="F30">
        <v>0</v>
      </c>
      <c r="G30">
        <v>0</v>
      </c>
      <c r="H30" s="2">
        <v>0</v>
      </c>
      <c r="I30" s="2">
        <v>0</v>
      </c>
      <c r="J30">
        <v>0</v>
      </c>
      <c r="K30">
        <v>0</v>
      </c>
      <c r="L30">
        <v>0</v>
      </c>
      <c r="M30">
        <v>0</v>
      </c>
    </row>
    <row r="31" spans="1:13" x14ac:dyDescent="0.25">
      <c r="A31">
        <v>300</v>
      </c>
      <c r="B31">
        <v>56</v>
      </c>
      <c r="C31" t="s">
        <v>10</v>
      </c>
      <c r="D31" t="s">
        <v>10</v>
      </c>
      <c r="E31" t="s">
        <v>9</v>
      </c>
      <c r="F31">
        <v>0</v>
      </c>
      <c r="G31">
        <v>1</v>
      </c>
      <c r="H31" s="2">
        <v>0</v>
      </c>
      <c r="I31" s="2">
        <v>1.7245370370370372E-3</v>
      </c>
      <c r="J31">
        <v>0</v>
      </c>
      <c r="K31">
        <v>0</v>
      </c>
      <c r="L31">
        <v>0</v>
      </c>
      <c r="M31">
        <v>1</v>
      </c>
    </row>
    <row r="32" spans="1:13" x14ac:dyDescent="0.25">
      <c r="A32">
        <v>300</v>
      </c>
      <c r="B32">
        <v>57</v>
      </c>
      <c r="C32" t="s">
        <v>10</v>
      </c>
      <c r="D32" t="s">
        <v>9</v>
      </c>
      <c r="E32" t="s">
        <v>10</v>
      </c>
      <c r="F32">
        <v>1</v>
      </c>
      <c r="G32">
        <v>0</v>
      </c>
      <c r="H32" s="2">
        <v>3.7037037037037034E-3</v>
      </c>
      <c r="I32" s="2">
        <v>0</v>
      </c>
      <c r="J32">
        <v>1</v>
      </c>
      <c r="K32">
        <v>0</v>
      </c>
      <c r="L32">
        <v>0</v>
      </c>
      <c r="M32">
        <v>0</v>
      </c>
    </row>
    <row r="33" spans="1:13" x14ac:dyDescent="0.25">
      <c r="A33">
        <v>300</v>
      </c>
      <c r="B33">
        <v>20</v>
      </c>
      <c r="C33" t="s">
        <v>10</v>
      </c>
      <c r="D33" t="s">
        <v>9</v>
      </c>
      <c r="E33" t="s">
        <v>9</v>
      </c>
      <c r="F33">
        <v>2</v>
      </c>
      <c r="G33">
        <v>0</v>
      </c>
      <c r="H33" s="2">
        <v>2.9745370370370373E-3</v>
      </c>
      <c r="I33" s="2">
        <v>3.7037037037037034E-3</v>
      </c>
      <c r="J33">
        <v>1</v>
      </c>
      <c r="K33">
        <v>0</v>
      </c>
      <c r="L33">
        <v>1</v>
      </c>
      <c r="M33">
        <v>0</v>
      </c>
    </row>
    <row r="34" spans="1:13" x14ac:dyDescent="0.25">
      <c r="A34">
        <v>300</v>
      </c>
      <c r="B34">
        <v>13</v>
      </c>
      <c r="C34" t="s">
        <v>10</v>
      </c>
      <c r="D34" t="s">
        <v>10</v>
      </c>
      <c r="E34" t="s">
        <v>9</v>
      </c>
      <c r="F34">
        <v>0</v>
      </c>
      <c r="G34">
        <v>1</v>
      </c>
      <c r="H34" s="2">
        <v>0</v>
      </c>
      <c r="I34" s="2">
        <v>1.7939814814814815E-3</v>
      </c>
      <c r="J34">
        <v>0</v>
      </c>
      <c r="K34">
        <v>0</v>
      </c>
      <c r="L34">
        <v>0</v>
      </c>
      <c r="M34">
        <v>1</v>
      </c>
    </row>
    <row r="35" spans="1:13" x14ac:dyDescent="0.25">
      <c r="A35">
        <v>300</v>
      </c>
      <c r="B35">
        <v>58</v>
      </c>
      <c r="C35" t="s">
        <v>10</v>
      </c>
      <c r="D35" t="s">
        <v>9</v>
      </c>
      <c r="E35" t="s">
        <v>10</v>
      </c>
      <c r="F35">
        <v>1</v>
      </c>
      <c r="G35">
        <v>0</v>
      </c>
      <c r="H35" s="2">
        <v>2.9282407407407412E-3</v>
      </c>
      <c r="I35" s="2">
        <v>0</v>
      </c>
      <c r="J35">
        <v>1</v>
      </c>
      <c r="K35">
        <v>0</v>
      </c>
      <c r="L35">
        <v>0</v>
      </c>
      <c r="M35">
        <v>0</v>
      </c>
    </row>
    <row r="36" spans="1:13" x14ac:dyDescent="0.25">
      <c r="A36">
        <v>300</v>
      </c>
      <c r="B36">
        <v>59</v>
      </c>
      <c r="C36" t="s">
        <v>10</v>
      </c>
      <c r="D36" t="s">
        <v>10</v>
      </c>
      <c r="E36" t="s">
        <v>9</v>
      </c>
      <c r="F36">
        <v>1</v>
      </c>
      <c r="G36">
        <v>0</v>
      </c>
      <c r="H36" s="2">
        <v>0</v>
      </c>
      <c r="I36" s="2">
        <v>2.9282407407407412E-3</v>
      </c>
      <c r="J36">
        <v>0</v>
      </c>
      <c r="K36">
        <v>0</v>
      </c>
      <c r="L36">
        <v>1</v>
      </c>
      <c r="M36">
        <v>0</v>
      </c>
    </row>
    <row r="37" spans="1:13" x14ac:dyDescent="0.25">
      <c r="A37">
        <v>300</v>
      </c>
      <c r="B37">
        <v>60</v>
      </c>
      <c r="C37" t="s">
        <v>10</v>
      </c>
      <c r="D37" t="s">
        <v>10</v>
      </c>
      <c r="E37" t="s">
        <v>9</v>
      </c>
      <c r="F37">
        <v>1</v>
      </c>
      <c r="G37">
        <v>0</v>
      </c>
      <c r="H37" s="2">
        <v>0</v>
      </c>
      <c r="I37" s="2">
        <v>3.4375E-3</v>
      </c>
      <c r="J37">
        <v>0</v>
      </c>
      <c r="K37">
        <v>0</v>
      </c>
      <c r="L37">
        <v>1</v>
      </c>
      <c r="M37">
        <v>0</v>
      </c>
    </row>
    <row r="38" spans="1:13" x14ac:dyDescent="0.25">
      <c r="A38">
        <v>300</v>
      </c>
      <c r="B38">
        <v>61</v>
      </c>
      <c r="C38" t="s">
        <v>10</v>
      </c>
      <c r="D38" t="s">
        <v>9</v>
      </c>
      <c r="E38" t="s">
        <v>10</v>
      </c>
      <c r="F38">
        <v>1</v>
      </c>
      <c r="G38">
        <v>0</v>
      </c>
      <c r="H38" s="2">
        <v>2.488425925925926E-3</v>
      </c>
      <c r="I38" s="2">
        <v>0</v>
      </c>
      <c r="J38">
        <v>1</v>
      </c>
      <c r="K38">
        <v>0</v>
      </c>
      <c r="L38">
        <v>0</v>
      </c>
      <c r="M38">
        <v>0</v>
      </c>
    </row>
    <row r="39" spans="1:13" x14ac:dyDescent="0.25">
      <c r="A39">
        <v>300</v>
      </c>
      <c r="B39">
        <v>62</v>
      </c>
      <c r="C39" t="s">
        <v>10</v>
      </c>
      <c r="D39" t="s">
        <v>9</v>
      </c>
      <c r="E39" t="s">
        <v>10</v>
      </c>
      <c r="F39">
        <v>1</v>
      </c>
      <c r="G39">
        <v>0</v>
      </c>
      <c r="H39" s="2">
        <v>2.3611111111111111E-3</v>
      </c>
      <c r="I39" s="2">
        <v>0</v>
      </c>
      <c r="J39">
        <v>1</v>
      </c>
      <c r="K39">
        <v>0</v>
      </c>
      <c r="L39">
        <v>0</v>
      </c>
      <c r="M39">
        <v>0</v>
      </c>
    </row>
    <row r="40" spans="1:13" x14ac:dyDescent="0.25">
      <c r="A40">
        <v>300</v>
      </c>
      <c r="B40">
        <v>63</v>
      </c>
      <c r="C40" t="s">
        <v>10</v>
      </c>
      <c r="D40" t="s">
        <v>10</v>
      </c>
      <c r="E40" t="s">
        <v>9</v>
      </c>
      <c r="F40">
        <v>1</v>
      </c>
      <c r="G40">
        <v>0</v>
      </c>
      <c r="H40" s="2">
        <v>0</v>
      </c>
      <c r="I40" s="2">
        <v>3.645833333333333E-3</v>
      </c>
      <c r="J40">
        <v>0</v>
      </c>
      <c r="K40">
        <v>0</v>
      </c>
      <c r="L40">
        <v>1</v>
      </c>
      <c r="M40">
        <v>0</v>
      </c>
    </row>
    <row r="41" spans="1:13" x14ac:dyDescent="0.25">
      <c r="A41">
        <v>300</v>
      </c>
      <c r="B41">
        <v>4</v>
      </c>
      <c r="C41" t="s">
        <v>10</v>
      </c>
      <c r="D41" t="s">
        <v>9</v>
      </c>
      <c r="E41" t="s">
        <v>10</v>
      </c>
      <c r="F41">
        <v>1</v>
      </c>
      <c r="G41">
        <v>0</v>
      </c>
      <c r="H41" s="2">
        <v>3.9236111111111112E-3</v>
      </c>
      <c r="I41" s="2">
        <v>0</v>
      </c>
      <c r="J41">
        <v>1</v>
      </c>
      <c r="K41">
        <v>0</v>
      </c>
      <c r="L41">
        <v>0</v>
      </c>
      <c r="M41">
        <v>0</v>
      </c>
    </row>
    <row r="42" spans="1:13" x14ac:dyDescent="0.25">
      <c r="A42">
        <v>300</v>
      </c>
      <c r="B42">
        <v>64</v>
      </c>
      <c r="C42" t="s">
        <v>10</v>
      </c>
      <c r="D42" t="s">
        <v>10</v>
      </c>
      <c r="E42" t="s">
        <v>9</v>
      </c>
      <c r="F42">
        <v>1</v>
      </c>
      <c r="G42">
        <v>0</v>
      </c>
      <c r="H42" s="2">
        <v>0</v>
      </c>
      <c r="I42" s="2">
        <v>3.9236111111111112E-3</v>
      </c>
      <c r="J42">
        <v>0</v>
      </c>
      <c r="K42">
        <v>0</v>
      </c>
      <c r="L42">
        <v>1</v>
      </c>
      <c r="M42">
        <v>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N66"/>
  <sheetViews>
    <sheetView workbookViewId="0">
      <selection activeCell="Q28" sqref="Q28"/>
    </sheetView>
  </sheetViews>
  <sheetFormatPr defaultColWidth="8.85546875" defaultRowHeight="15" x14ac:dyDescent="0.25"/>
  <cols>
    <col min="11" max="11" width="13" bestFit="1" customWidth="1"/>
    <col min="12" max="12" width="9.85546875" bestFit="1" customWidth="1"/>
    <col min="13" max="13" width="14.28515625" bestFit="1" customWidth="1"/>
    <col min="14" max="14" width="11.140625" bestFit="1" customWidth="1"/>
  </cols>
  <sheetData>
    <row r="1" spans="1:14" x14ac:dyDescent="0.25">
      <c r="A1" t="s">
        <v>2</v>
      </c>
      <c r="B1" t="s">
        <v>0</v>
      </c>
      <c r="C1" t="s">
        <v>1</v>
      </c>
      <c r="D1" t="s">
        <v>3</v>
      </c>
      <c r="E1" t="s">
        <v>4</v>
      </c>
      <c r="F1" t="s">
        <v>5</v>
      </c>
      <c r="G1" t="s">
        <v>6</v>
      </c>
      <c r="H1" s="2" t="s">
        <v>7</v>
      </c>
      <c r="I1" s="2" t="s">
        <v>8</v>
      </c>
      <c r="J1" t="s">
        <v>19</v>
      </c>
      <c r="K1" t="s">
        <v>15</v>
      </c>
      <c r="L1" t="s">
        <v>16</v>
      </c>
      <c r="M1" t="s">
        <v>17</v>
      </c>
      <c r="N1" t="s">
        <v>18</v>
      </c>
    </row>
    <row r="2" spans="1:14" x14ac:dyDescent="0.25">
      <c r="A2">
        <v>100</v>
      </c>
      <c r="B2">
        <v>76</v>
      </c>
      <c r="C2" t="s">
        <v>9</v>
      </c>
      <c r="D2" t="s">
        <v>10</v>
      </c>
      <c r="E2" t="s">
        <v>10</v>
      </c>
      <c r="F2">
        <v>0</v>
      </c>
      <c r="G2">
        <v>0</v>
      </c>
      <c r="H2" s="2">
        <v>0</v>
      </c>
      <c r="I2" s="2">
        <v>0</v>
      </c>
      <c r="K2">
        <v>0</v>
      </c>
      <c r="L2">
        <v>0</v>
      </c>
      <c r="M2">
        <v>0</v>
      </c>
      <c r="N2">
        <v>0</v>
      </c>
    </row>
    <row r="3" spans="1:14" x14ac:dyDescent="0.25">
      <c r="A3">
        <v>100</v>
      </c>
      <c r="B3">
        <v>77</v>
      </c>
      <c r="C3" t="s">
        <v>9</v>
      </c>
      <c r="D3" t="s">
        <v>10</v>
      </c>
      <c r="E3" t="s">
        <v>10</v>
      </c>
      <c r="F3">
        <v>0</v>
      </c>
      <c r="G3">
        <v>0</v>
      </c>
      <c r="H3" s="2">
        <v>0</v>
      </c>
      <c r="I3" s="2">
        <v>0</v>
      </c>
      <c r="K3">
        <v>0</v>
      </c>
      <c r="L3">
        <v>0</v>
      </c>
      <c r="M3">
        <v>0</v>
      </c>
      <c r="N3">
        <v>0</v>
      </c>
    </row>
    <row r="4" spans="1:14" x14ac:dyDescent="0.25">
      <c r="A4">
        <v>100</v>
      </c>
      <c r="B4">
        <v>78</v>
      </c>
      <c r="C4" t="s">
        <v>9</v>
      </c>
      <c r="D4" t="s">
        <v>10</v>
      </c>
      <c r="E4" t="s">
        <v>10</v>
      </c>
      <c r="F4">
        <v>0</v>
      </c>
      <c r="G4">
        <v>0</v>
      </c>
      <c r="H4" s="2">
        <v>0</v>
      </c>
      <c r="I4" s="2">
        <v>0</v>
      </c>
      <c r="K4">
        <v>0</v>
      </c>
      <c r="L4">
        <v>0</v>
      </c>
      <c r="M4">
        <v>0</v>
      </c>
      <c r="N4">
        <v>0</v>
      </c>
    </row>
    <row r="5" spans="1:14" x14ac:dyDescent="0.25">
      <c r="A5">
        <v>100</v>
      </c>
      <c r="B5">
        <v>79</v>
      </c>
      <c r="C5" t="s">
        <v>9</v>
      </c>
      <c r="D5" t="s">
        <v>10</v>
      </c>
      <c r="E5" t="s">
        <v>10</v>
      </c>
      <c r="F5">
        <v>0</v>
      </c>
      <c r="G5">
        <v>0</v>
      </c>
      <c r="H5" s="2">
        <v>0</v>
      </c>
      <c r="I5" s="2">
        <v>0</v>
      </c>
      <c r="K5">
        <v>0</v>
      </c>
      <c r="L5">
        <v>0</v>
      </c>
      <c r="M5">
        <v>0</v>
      </c>
      <c r="N5">
        <v>0</v>
      </c>
    </row>
    <row r="6" spans="1:14" x14ac:dyDescent="0.25">
      <c r="A6">
        <v>100</v>
      </c>
      <c r="B6">
        <v>80</v>
      </c>
      <c r="C6" t="s">
        <v>9</v>
      </c>
      <c r="D6" t="s">
        <v>10</v>
      </c>
      <c r="E6" t="s">
        <v>10</v>
      </c>
      <c r="F6">
        <v>0</v>
      </c>
      <c r="G6">
        <v>0</v>
      </c>
      <c r="H6" s="2">
        <v>0</v>
      </c>
      <c r="I6" s="2">
        <v>0</v>
      </c>
      <c r="K6">
        <v>0</v>
      </c>
      <c r="L6">
        <v>0</v>
      </c>
      <c r="M6">
        <v>0</v>
      </c>
      <c r="N6">
        <v>0</v>
      </c>
    </row>
    <row r="7" spans="1:14" x14ac:dyDescent="0.25">
      <c r="A7">
        <v>100</v>
      </c>
      <c r="B7">
        <v>81</v>
      </c>
      <c r="C7" t="s">
        <v>9</v>
      </c>
      <c r="D7" t="s">
        <v>10</v>
      </c>
      <c r="E7" t="s">
        <v>10</v>
      </c>
      <c r="F7">
        <v>0</v>
      </c>
      <c r="G7">
        <v>0</v>
      </c>
      <c r="H7" s="2">
        <v>0</v>
      </c>
      <c r="I7" s="2">
        <v>0</v>
      </c>
      <c r="K7">
        <v>0</v>
      </c>
      <c r="L7">
        <v>0</v>
      </c>
      <c r="M7">
        <v>0</v>
      </c>
      <c r="N7">
        <v>0</v>
      </c>
    </row>
    <row r="8" spans="1:14" x14ac:dyDescent="0.25">
      <c r="A8">
        <v>100</v>
      </c>
      <c r="B8">
        <v>82</v>
      </c>
      <c r="C8" t="s">
        <v>9</v>
      </c>
      <c r="D8" t="s">
        <v>9</v>
      </c>
      <c r="E8" t="s">
        <v>10</v>
      </c>
      <c r="F8">
        <v>1</v>
      </c>
      <c r="G8">
        <v>0</v>
      </c>
      <c r="H8" s="2">
        <v>9.9652777777777778E-3</v>
      </c>
      <c r="I8" s="2">
        <v>0</v>
      </c>
      <c r="K8">
        <v>1</v>
      </c>
      <c r="L8">
        <v>0</v>
      </c>
      <c r="M8">
        <v>0</v>
      </c>
      <c r="N8">
        <v>0</v>
      </c>
    </row>
    <row r="9" spans="1:14" x14ac:dyDescent="0.25">
      <c r="A9">
        <v>100</v>
      </c>
      <c r="B9">
        <v>83</v>
      </c>
      <c r="C9" t="s">
        <v>9</v>
      </c>
      <c r="D9" t="s">
        <v>10</v>
      </c>
      <c r="E9" t="s">
        <v>10</v>
      </c>
      <c r="F9">
        <v>0</v>
      </c>
      <c r="G9">
        <v>0</v>
      </c>
      <c r="H9" s="2">
        <v>0</v>
      </c>
      <c r="I9" s="2">
        <v>0</v>
      </c>
      <c r="K9">
        <v>0</v>
      </c>
      <c r="L9">
        <v>0</v>
      </c>
      <c r="M9">
        <v>0</v>
      </c>
      <c r="N9">
        <v>0</v>
      </c>
    </row>
    <row r="10" spans="1:14" x14ac:dyDescent="0.25">
      <c r="A10">
        <v>100</v>
      </c>
      <c r="B10">
        <v>52</v>
      </c>
      <c r="C10" t="s">
        <v>9</v>
      </c>
      <c r="D10" t="s">
        <v>10</v>
      </c>
      <c r="E10" t="s">
        <v>10</v>
      </c>
      <c r="F10">
        <v>0</v>
      </c>
      <c r="G10">
        <v>0</v>
      </c>
      <c r="H10" s="2">
        <v>0</v>
      </c>
      <c r="I10" s="2">
        <v>0</v>
      </c>
      <c r="K10">
        <v>0</v>
      </c>
      <c r="L10">
        <v>0</v>
      </c>
      <c r="M10">
        <v>0</v>
      </c>
      <c r="N10">
        <v>0</v>
      </c>
    </row>
    <row r="11" spans="1:14" x14ac:dyDescent="0.25">
      <c r="A11">
        <v>100</v>
      </c>
      <c r="B11">
        <v>84</v>
      </c>
      <c r="C11" t="s">
        <v>9</v>
      </c>
      <c r="D11" t="s">
        <v>10</v>
      </c>
      <c r="E11" t="s">
        <v>10</v>
      </c>
      <c r="F11">
        <v>0</v>
      </c>
      <c r="G11">
        <v>0</v>
      </c>
      <c r="H11" s="2">
        <v>0</v>
      </c>
      <c r="I11" s="2">
        <v>0</v>
      </c>
      <c r="K11">
        <v>0</v>
      </c>
      <c r="L11">
        <v>0</v>
      </c>
      <c r="M11">
        <v>0</v>
      </c>
      <c r="N11">
        <v>0</v>
      </c>
    </row>
    <row r="12" spans="1:14" x14ac:dyDescent="0.25">
      <c r="A12">
        <v>100</v>
      </c>
      <c r="B12">
        <v>85</v>
      </c>
      <c r="C12" t="s">
        <v>9</v>
      </c>
      <c r="D12" t="s">
        <v>9</v>
      </c>
      <c r="E12" t="s">
        <v>9</v>
      </c>
      <c r="F12">
        <v>2</v>
      </c>
      <c r="G12">
        <v>1</v>
      </c>
      <c r="H12" s="2">
        <v>1.5972222222222221E-3</v>
      </c>
      <c r="I12" s="2">
        <v>1.8402777777777777E-3</v>
      </c>
      <c r="J12">
        <v>60</v>
      </c>
      <c r="K12">
        <v>1</v>
      </c>
      <c r="L12">
        <v>1</v>
      </c>
      <c r="M12">
        <v>1</v>
      </c>
      <c r="N12">
        <v>0</v>
      </c>
    </row>
    <row r="13" spans="1:14" x14ac:dyDescent="0.25">
      <c r="A13">
        <v>100</v>
      </c>
      <c r="B13">
        <v>6</v>
      </c>
      <c r="C13" t="s">
        <v>9</v>
      </c>
      <c r="D13" t="s">
        <v>10</v>
      </c>
      <c r="E13" t="s">
        <v>9</v>
      </c>
      <c r="F13">
        <v>0</v>
      </c>
      <c r="G13">
        <v>1</v>
      </c>
      <c r="H13" s="2">
        <v>0</v>
      </c>
      <c r="I13" s="2">
        <v>4.9537037037037041E-3</v>
      </c>
      <c r="J13">
        <v>160</v>
      </c>
      <c r="K13">
        <v>0</v>
      </c>
      <c r="L13">
        <v>0</v>
      </c>
      <c r="M13">
        <v>0</v>
      </c>
      <c r="N13">
        <v>1</v>
      </c>
    </row>
    <row r="14" spans="1:14" x14ac:dyDescent="0.25">
      <c r="A14">
        <v>100</v>
      </c>
      <c r="B14">
        <v>86</v>
      </c>
      <c r="C14" t="s">
        <v>10</v>
      </c>
      <c r="D14" t="s">
        <v>9</v>
      </c>
      <c r="E14" t="s">
        <v>10</v>
      </c>
      <c r="F14">
        <v>1</v>
      </c>
      <c r="G14">
        <v>0</v>
      </c>
      <c r="H14" s="2">
        <v>1.8402777777777777E-3</v>
      </c>
      <c r="I14" s="2">
        <v>0</v>
      </c>
      <c r="K14">
        <v>1</v>
      </c>
      <c r="L14">
        <v>0</v>
      </c>
      <c r="M14">
        <v>0</v>
      </c>
      <c r="N14">
        <v>0</v>
      </c>
    </row>
    <row r="15" spans="1:14" x14ac:dyDescent="0.25">
      <c r="A15">
        <v>100</v>
      </c>
      <c r="B15">
        <v>87</v>
      </c>
      <c r="C15" t="s">
        <v>10</v>
      </c>
      <c r="D15" t="s">
        <v>9</v>
      </c>
      <c r="E15" t="s">
        <v>10</v>
      </c>
      <c r="F15">
        <v>0</v>
      </c>
      <c r="G15">
        <v>1</v>
      </c>
      <c r="H15" s="2">
        <v>4.9537037037037041E-3</v>
      </c>
      <c r="I15" s="2">
        <v>0</v>
      </c>
      <c r="J15">
        <v>160</v>
      </c>
      <c r="K15">
        <v>0</v>
      </c>
      <c r="L15">
        <v>1</v>
      </c>
      <c r="M15">
        <v>0</v>
      </c>
      <c r="N15">
        <v>0</v>
      </c>
    </row>
    <row r="16" spans="1:14" x14ac:dyDescent="0.25">
      <c r="A16">
        <v>100</v>
      </c>
      <c r="B16">
        <v>88</v>
      </c>
      <c r="C16" t="s">
        <v>10</v>
      </c>
      <c r="D16" t="s">
        <v>9</v>
      </c>
      <c r="E16" t="s">
        <v>10</v>
      </c>
      <c r="F16">
        <v>1</v>
      </c>
      <c r="G16">
        <v>0</v>
      </c>
      <c r="H16" s="2">
        <v>9.0277777777777784E-4</v>
      </c>
      <c r="I16" s="2">
        <v>0</v>
      </c>
      <c r="K16">
        <v>1</v>
      </c>
      <c r="L16">
        <v>0</v>
      </c>
      <c r="M16">
        <v>0</v>
      </c>
      <c r="N16">
        <v>0</v>
      </c>
    </row>
    <row r="17" spans="1:14" x14ac:dyDescent="0.25">
      <c r="A17">
        <v>100</v>
      </c>
      <c r="B17">
        <v>89</v>
      </c>
      <c r="C17" t="s">
        <v>10</v>
      </c>
      <c r="D17" t="s">
        <v>10</v>
      </c>
      <c r="E17" t="s">
        <v>9</v>
      </c>
      <c r="F17">
        <v>1</v>
      </c>
      <c r="G17">
        <v>0</v>
      </c>
      <c r="H17" s="2">
        <v>0</v>
      </c>
      <c r="I17" s="2">
        <v>9.0277777777777784E-4</v>
      </c>
      <c r="K17">
        <v>0</v>
      </c>
      <c r="L17">
        <v>0</v>
      </c>
      <c r="M17">
        <v>1</v>
      </c>
      <c r="N17">
        <v>0</v>
      </c>
    </row>
    <row r="18" spans="1:14" x14ac:dyDescent="0.25">
      <c r="A18">
        <v>100</v>
      </c>
      <c r="B18">
        <v>90</v>
      </c>
      <c r="C18" t="s">
        <v>10</v>
      </c>
      <c r="D18" t="s">
        <v>9</v>
      </c>
      <c r="E18" t="s">
        <v>10</v>
      </c>
      <c r="F18">
        <v>2</v>
      </c>
      <c r="G18">
        <v>0</v>
      </c>
      <c r="H18" s="2">
        <v>3.0787037037037037E-3</v>
      </c>
      <c r="I18" s="2">
        <v>0</v>
      </c>
      <c r="K18">
        <v>1</v>
      </c>
      <c r="L18">
        <v>0</v>
      </c>
      <c r="M18">
        <v>0</v>
      </c>
      <c r="N18">
        <v>0</v>
      </c>
    </row>
    <row r="19" spans="1:14" x14ac:dyDescent="0.25">
      <c r="A19">
        <v>100</v>
      </c>
      <c r="B19">
        <v>91</v>
      </c>
      <c r="C19" t="s">
        <v>10</v>
      </c>
      <c r="D19" t="s">
        <v>9</v>
      </c>
      <c r="E19" t="s">
        <v>10</v>
      </c>
      <c r="F19">
        <v>1</v>
      </c>
      <c r="G19">
        <v>0</v>
      </c>
      <c r="H19" s="2">
        <v>6.7129629629629625E-4</v>
      </c>
      <c r="I19" s="2">
        <v>0</v>
      </c>
      <c r="K19">
        <v>2</v>
      </c>
      <c r="L19">
        <v>0</v>
      </c>
      <c r="M19">
        <v>0</v>
      </c>
      <c r="N19">
        <v>0</v>
      </c>
    </row>
    <row r="20" spans="1:14" x14ac:dyDescent="0.25">
      <c r="A20">
        <v>100</v>
      </c>
      <c r="B20">
        <v>92</v>
      </c>
      <c r="C20" t="s">
        <v>10</v>
      </c>
      <c r="D20" t="s">
        <v>9</v>
      </c>
      <c r="E20" t="s">
        <v>10</v>
      </c>
      <c r="F20">
        <v>1</v>
      </c>
      <c r="G20">
        <v>0</v>
      </c>
      <c r="H20" s="2">
        <v>6.2500000000000001E-4</v>
      </c>
      <c r="I20" s="2">
        <v>0</v>
      </c>
      <c r="K20">
        <v>1</v>
      </c>
      <c r="L20">
        <v>0</v>
      </c>
      <c r="M20">
        <v>0</v>
      </c>
      <c r="N20">
        <v>0</v>
      </c>
    </row>
    <row r="21" spans="1:14" x14ac:dyDescent="0.25">
      <c r="A21">
        <v>100</v>
      </c>
      <c r="B21">
        <v>93</v>
      </c>
      <c r="C21" t="s">
        <v>10</v>
      </c>
      <c r="D21" t="s">
        <v>10</v>
      </c>
      <c r="E21" t="s">
        <v>9</v>
      </c>
      <c r="F21">
        <v>1</v>
      </c>
      <c r="G21">
        <v>0</v>
      </c>
      <c r="H21" s="2">
        <v>0</v>
      </c>
      <c r="I21" s="2">
        <v>9.9652777777777778E-3</v>
      </c>
      <c r="K21">
        <v>0</v>
      </c>
      <c r="L21">
        <v>0</v>
      </c>
      <c r="M21">
        <v>1</v>
      </c>
      <c r="N21">
        <v>0</v>
      </c>
    </row>
    <row r="22" spans="1:14" x14ac:dyDescent="0.25">
      <c r="A22">
        <v>100</v>
      </c>
      <c r="B22">
        <v>94</v>
      </c>
      <c r="C22" t="s">
        <v>10</v>
      </c>
      <c r="D22" t="s">
        <v>10</v>
      </c>
      <c r="E22" t="s">
        <v>9</v>
      </c>
      <c r="F22">
        <v>1</v>
      </c>
      <c r="G22">
        <v>0</v>
      </c>
      <c r="H22" s="2">
        <v>0</v>
      </c>
      <c r="I22" s="2">
        <v>1.1689814814814816E-3</v>
      </c>
      <c r="K22">
        <v>0</v>
      </c>
      <c r="L22">
        <v>0</v>
      </c>
      <c r="M22">
        <v>1</v>
      </c>
      <c r="N22">
        <v>0</v>
      </c>
    </row>
    <row r="23" spans="1:14" x14ac:dyDescent="0.25">
      <c r="A23">
        <v>100</v>
      </c>
      <c r="B23">
        <v>58</v>
      </c>
      <c r="C23" t="s">
        <v>10</v>
      </c>
      <c r="D23" t="s">
        <v>10</v>
      </c>
      <c r="E23" t="s">
        <v>9</v>
      </c>
      <c r="F23">
        <v>1</v>
      </c>
      <c r="G23">
        <v>0</v>
      </c>
      <c r="H23" s="2">
        <v>0</v>
      </c>
      <c r="I23" s="2">
        <v>6.7129629629629625E-4</v>
      </c>
      <c r="K23">
        <v>0</v>
      </c>
      <c r="L23">
        <v>0</v>
      </c>
      <c r="M23">
        <v>1</v>
      </c>
      <c r="N23">
        <v>0</v>
      </c>
    </row>
    <row r="24" spans="1:14" x14ac:dyDescent="0.25">
      <c r="A24">
        <v>100</v>
      </c>
      <c r="B24">
        <v>95</v>
      </c>
      <c r="C24" t="s">
        <v>10</v>
      </c>
      <c r="D24" t="s">
        <v>10</v>
      </c>
      <c r="E24" t="s">
        <v>9</v>
      </c>
      <c r="F24">
        <v>1</v>
      </c>
      <c r="G24">
        <v>0</v>
      </c>
      <c r="H24" s="2">
        <v>0</v>
      </c>
      <c r="I24" s="2">
        <v>6.2500000000000001E-4</v>
      </c>
      <c r="K24">
        <v>0</v>
      </c>
      <c r="L24">
        <v>0</v>
      </c>
      <c r="M24">
        <v>1</v>
      </c>
      <c r="N24">
        <v>0</v>
      </c>
    </row>
    <row r="25" spans="1:14" x14ac:dyDescent="0.25">
      <c r="A25">
        <v>100</v>
      </c>
      <c r="B25">
        <v>96</v>
      </c>
      <c r="C25" t="s">
        <v>10</v>
      </c>
      <c r="D25" t="s">
        <v>10</v>
      </c>
      <c r="E25" t="s">
        <v>9</v>
      </c>
      <c r="F25">
        <v>0</v>
      </c>
      <c r="G25">
        <v>1</v>
      </c>
      <c r="H25" s="2">
        <v>0</v>
      </c>
      <c r="I25" s="2">
        <v>4.2824074074074075E-4</v>
      </c>
      <c r="J25">
        <v>60</v>
      </c>
      <c r="K25">
        <v>0</v>
      </c>
      <c r="L25">
        <v>0</v>
      </c>
      <c r="M25">
        <v>0</v>
      </c>
      <c r="N25">
        <v>1</v>
      </c>
    </row>
    <row r="26" spans="1:14" x14ac:dyDescent="0.25">
      <c r="A26">
        <v>100</v>
      </c>
      <c r="B26">
        <v>97</v>
      </c>
      <c r="C26" t="s">
        <v>10</v>
      </c>
      <c r="D26" t="s">
        <v>10</v>
      </c>
      <c r="E26" t="s">
        <v>9</v>
      </c>
      <c r="F26">
        <v>1</v>
      </c>
      <c r="G26">
        <v>0</v>
      </c>
      <c r="H26" s="2">
        <v>0</v>
      </c>
      <c r="I26" s="2">
        <v>1.3078703703703705E-3</v>
      </c>
      <c r="K26">
        <v>0</v>
      </c>
      <c r="L26">
        <v>0</v>
      </c>
      <c r="M26">
        <v>1</v>
      </c>
      <c r="N26">
        <v>0</v>
      </c>
    </row>
    <row r="27" spans="1:14" x14ac:dyDescent="0.25">
      <c r="A27">
        <v>300</v>
      </c>
      <c r="B27">
        <v>98</v>
      </c>
      <c r="C27" t="s">
        <v>9</v>
      </c>
      <c r="D27" t="s">
        <v>9</v>
      </c>
      <c r="E27" t="s">
        <v>10</v>
      </c>
      <c r="F27">
        <v>5</v>
      </c>
      <c r="G27">
        <v>0</v>
      </c>
      <c r="H27" s="2">
        <v>1.1666666666666667E-2</v>
      </c>
      <c r="I27" s="2">
        <v>0</v>
      </c>
      <c r="K27">
        <v>5</v>
      </c>
      <c r="L27">
        <v>0</v>
      </c>
      <c r="M27">
        <v>0</v>
      </c>
      <c r="N27">
        <v>0</v>
      </c>
    </row>
    <row r="28" spans="1:14" x14ac:dyDescent="0.25">
      <c r="A28">
        <v>300</v>
      </c>
      <c r="B28">
        <v>99</v>
      </c>
      <c r="C28" t="s">
        <v>9</v>
      </c>
      <c r="D28" t="s">
        <v>10</v>
      </c>
      <c r="E28" t="s">
        <v>10</v>
      </c>
      <c r="F28">
        <v>0</v>
      </c>
      <c r="G28">
        <v>0</v>
      </c>
      <c r="H28" s="2">
        <v>0</v>
      </c>
      <c r="I28" s="2">
        <v>0</v>
      </c>
      <c r="K28">
        <v>0</v>
      </c>
      <c r="L28">
        <v>0</v>
      </c>
      <c r="M28">
        <v>0</v>
      </c>
      <c r="N28">
        <v>0</v>
      </c>
    </row>
    <row r="29" spans="1:14" x14ac:dyDescent="0.25">
      <c r="A29">
        <v>300</v>
      </c>
      <c r="B29">
        <v>100</v>
      </c>
      <c r="C29" t="s">
        <v>9</v>
      </c>
      <c r="D29" t="s">
        <v>10</v>
      </c>
      <c r="E29" t="s">
        <v>10</v>
      </c>
      <c r="F29">
        <v>0</v>
      </c>
      <c r="G29">
        <v>0</v>
      </c>
      <c r="H29" s="2">
        <v>0</v>
      </c>
      <c r="I29" s="2">
        <v>0</v>
      </c>
      <c r="K29">
        <v>0</v>
      </c>
      <c r="L29">
        <v>0</v>
      </c>
      <c r="M29">
        <v>0</v>
      </c>
      <c r="N29">
        <v>0</v>
      </c>
    </row>
    <row r="30" spans="1:14" x14ac:dyDescent="0.25">
      <c r="A30">
        <v>300</v>
      </c>
      <c r="B30">
        <v>101</v>
      </c>
      <c r="C30" t="s">
        <v>9</v>
      </c>
      <c r="D30" t="s">
        <v>10</v>
      </c>
      <c r="E30" t="s">
        <v>10</v>
      </c>
      <c r="F30">
        <v>0</v>
      </c>
      <c r="G30">
        <v>0</v>
      </c>
      <c r="H30" s="2">
        <v>0</v>
      </c>
      <c r="I30" s="2">
        <v>0</v>
      </c>
      <c r="K30">
        <v>0</v>
      </c>
      <c r="L30">
        <v>0</v>
      </c>
      <c r="M30">
        <v>0</v>
      </c>
      <c r="N30">
        <v>0</v>
      </c>
    </row>
    <row r="31" spans="1:14" x14ac:dyDescent="0.25">
      <c r="A31">
        <v>300</v>
      </c>
      <c r="B31">
        <v>6</v>
      </c>
      <c r="C31" t="s">
        <v>9</v>
      </c>
      <c r="D31" t="s">
        <v>10</v>
      </c>
      <c r="E31" t="s">
        <v>10</v>
      </c>
      <c r="F31">
        <v>0</v>
      </c>
      <c r="G31">
        <v>0</v>
      </c>
      <c r="H31" s="2">
        <v>0</v>
      </c>
      <c r="I31" s="2">
        <v>0</v>
      </c>
      <c r="K31">
        <v>0</v>
      </c>
      <c r="L31">
        <v>0</v>
      </c>
      <c r="M31">
        <v>0</v>
      </c>
      <c r="N31">
        <v>0</v>
      </c>
    </row>
    <row r="32" spans="1:14" x14ac:dyDescent="0.25">
      <c r="A32">
        <v>300</v>
      </c>
      <c r="B32">
        <v>102</v>
      </c>
      <c r="C32" t="s">
        <v>9</v>
      </c>
      <c r="D32" t="s">
        <v>10</v>
      </c>
      <c r="E32" t="s">
        <v>10</v>
      </c>
      <c r="F32">
        <v>0</v>
      </c>
      <c r="G32">
        <v>0</v>
      </c>
      <c r="H32" s="2">
        <v>0</v>
      </c>
      <c r="I32" s="2">
        <v>0</v>
      </c>
      <c r="K32">
        <v>0</v>
      </c>
      <c r="L32">
        <v>0</v>
      </c>
      <c r="M32">
        <v>0</v>
      </c>
      <c r="N32">
        <v>0</v>
      </c>
    </row>
    <row r="33" spans="1:14" x14ac:dyDescent="0.25">
      <c r="A33">
        <v>300</v>
      </c>
      <c r="B33">
        <v>17</v>
      </c>
      <c r="C33" t="s">
        <v>9</v>
      </c>
      <c r="D33" t="s">
        <v>10</v>
      </c>
      <c r="E33" t="s">
        <v>10</v>
      </c>
      <c r="F33">
        <v>0</v>
      </c>
      <c r="G33">
        <v>0</v>
      </c>
      <c r="H33" s="2">
        <v>0</v>
      </c>
      <c r="I33" s="2">
        <v>0</v>
      </c>
      <c r="K33">
        <v>0</v>
      </c>
      <c r="L33">
        <v>0</v>
      </c>
      <c r="M33">
        <v>0</v>
      </c>
      <c r="N33">
        <v>0</v>
      </c>
    </row>
    <row r="34" spans="1:14" x14ac:dyDescent="0.25">
      <c r="A34">
        <v>300</v>
      </c>
      <c r="B34">
        <v>36</v>
      </c>
      <c r="C34" t="s">
        <v>9</v>
      </c>
      <c r="D34" t="s">
        <v>10</v>
      </c>
      <c r="E34" t="s">
        <v>10</v>
      </c>
      <c r="F34">
        <v>0</v>
      </c>
      <c r="G34">
        <v>0</v>
      </c>
      <c r="H34" s="2">
        <v>0</v>
      </c>
      <c r="I34" s="2">
        <v>0</v>
      </c>
      <c r="K34">
        <v>0</v>
      </c>
      <c r="L34">
        <v>0</v>
      </c>
      <c r="M34">
        <v>0</v>
      </c>
      <c r="N34">
        <v>0</v>
      </c>
    </row>
    <row r="35" spans="1:14" x14ac:dyDescent="0.25">
      <c r="A35">
        <v>300</v>
      </c>
      <c r="B35">
        <v>103</v>
      </c>
      <c r="C35" t="s">
        <v>9</v>
      </c>
      <c r="D35" t="s">
        <v>10</v>
      </c>
      <c r="E35" t="s">
        <v>10</v>
      </c>
      <c r="F35">
        <v>0</v>
      </c>
      <c r="G35">
        <v>0</v>
      </c>
      <c r="H35" s="2">
        <v>0</v>
      </c>
      <c r="I35" s="2">
        <v>0</v>
      </c>
      <c r="K35">
        <v>0</v>
      </c>
      <c r="L35">
        <v>0</v>
      </c>
      <c r="M35">
        <v>0</v>
      </c>
      <c r="N35">
        <v>0</v>
      </c>
    </row>
    <row r="36" spans="1:14" x14ac:dyDescent="0.25">
      <c r="A36">
        <v>300</v>
      </c>
      <c r="B36">
        <v>51</v>
      </c>
      <c r="C36" t="s">
        <v>9</v>
      </c>
      <c r="D36" t="s">
        <v>9</v>
      </c>
      <c r="E36" t="s">
        <v>9</v>
      </c>
      <c r="F36">
        <v>2</v>
      </c>
      <c r="G36">
        <v>1</v>
      </c>
      <c r="H36" s="2">
        <v>5.8217592592592592E-3</v>
      </c>
      <c r="I36" s="2">
        <v>1.6782407407407406E-3</v>
      </c>
      <c r="J36">
        <v>320</v>
      </c>
      <c r="K36">
        <v>1</v>
      </c>
      <c r="L36">
        <v>1</v>
      </c>
      <c r="M36">
        <v>1</v>
      </c>
      <c r="N36">
        <v>0</v>
      </c>
    </row>
    <row r="37" spans="1:14" x14ac:dyDescent="0.25">
      <c r="A37">
        <v>300</v>
      </c>
      <c r="B37">
        <v>23</v>
      </c>
      <c r="C37" t="s">
        <v>9</v>
      </c>
      <c r="D37" t="s">
        <v>9</v>
      </c>
      <c r="E37" t="s">
        <v>10</v>
      </c>
      <c r="F37">
        <v>0</v>
      </c>
      <c r="G37">
        <v>1</v>
      </c>
      <c r="H37" s="2">
        <v>0</v>
      </c>
      <c r="I37" s="2">
        <v>1.423611111111111E-3</v>
      </c>
      <c r="J37">
        <v>170</v>
      </c>
      <c r="K37">
        <v>0</v>
      </c>
      <c r="L37">
        <v>0</v>
      </c>
      <c r="M37">
        <v>0</v>
      </c>
      <c r="N37">
        <v>1</v>
      </c>
    </row>
    <row r="38" spans="1:14" x14ac:dyDescent="0.25">
      <c r="A38">
        <v>300</v>
      </c>
      <c r="B38">
        <v>104</v>
      </c>
      <c r="C38" t="s">
        <v>9</v>
      </c>
      <c r="D38" t="s">
        <v>10</v>
      </c>
      <c r="E38" t="s">
        <v>10</v>
      </c>
      <c r="F38">
        <v>0</v>
      </c>
      <c r="G38">
        <v>0</v>
      </c>
      <c r="H38" s="2">
        <v>0</v>
      </c>
      <c r="I38" s="2">
        <v>0</v>
      </c>
      <c r="K38">
        <v>0</v>
      </c>
      <c r="L38">
        <v>0</v>
      </c>
      <c r="M38">
        <v>0</v>
      </c>
      <c r="N38">
        <v>0</v>
      </c>
    </row>
    <row r="39" spans="1:14" x14ac:dyDescent="0.25">
      <c r="A39">
        <v>300</v>
      </c>
      <c r="B39">
        <v>105</v>
      </c>
      <c r="C39" t="s">
        <v>9</v>
      </c>
      <c r="D39" t="s">
        <v>10</v>
      </c>
      <c r="E39" t="s">
        <v>10</v>
      </c>
      <c r="F39">
        <v>0</v>
      </c>
      <c r="G39">
        <v>0</v>
      </c>
      <c r="H39" s="2">
        <v>0</v>
      </c>
      <c r="I39" s="2">
        <v>0</v>
      </c>
      <c r="K39">
        <v>0</v>
      </c>
      <c r="L39">
        <v>0</v>
      </c>
      <c r="M39">
        <v>0</v>
      </c>
      <c r="N39">
        <v>0</v>
      </c>
    </row>
    <row r="40" spans="1:14" x14ac:dyDescent="0.25">
      <c r="A40">
        <v>300</v>
      </c>
      <c r="B40">
        <v>46</v>
      </c>
      <c r="C40" t="s">
        <v>9</v>
      </c>
      <c r="D40" t="s">
        <v>10</v>
      </c>
      <c r="E40" t="s">
        <v>10</v>
      </c>
      <c r="F40">
        <v>0</v>
      </c>
      <c r="G40">
        <v>0</v>
      </c>
      <c r="H40" s="2">
        <v>0</v>
      </c>
      <c r="I40" s="2">
        <v>0</v>
      </c>
      <c r="K40">
        <v>0</v>
      </c>
      <c r="L40">
        <v>0</v>
      </c>
      <c r="M40">
        <v>0</v>
      </c>
      <c r="N40">
        <v>0</v>
      </c>
    </row>
    <row r="41" spans="1:14" x14ac:dyDescent="0.25">
      <c r="A41">
        <v>300</v>
      </c>
      <c r="B41">
        <v>106</v>
      </c>
      <c r="C41" t="s">
        <v>9</v>
      </c>
      <c r="D41" t="s">
        <v>10</v>
      </c>
      <c r="E41" t="s">
        <v>10</v>
      </c>
      <c r="F41">
        <v>0</v>
      </c>
      <c r="G41">
        <v>0</v>
      </c>
      <c r="H41" s="2">
        <v>0</v>
      </c>
      <c r="I41" s="2">
        <v>0</v>
      </c>
      <c r="K41">
        <v>0</v>
      </c>
      <c r="L41">
        <v>0</v>
      </c>
      <c r="M41">
        <v>0</v>
      </c>
      <c r="N41">
        <v>0</v>
      </c>
    </row>
    <row r="42" spans="1:14" x14ac:dyDescent="0.25">
      <c r="A42">
        <v>300</v>
      </c>
      <c r="B42">
        <v>107</v>
      </c>
      <c r="C42" t="s">
        <v>9</v>
      </c>
      <c r="D42" t="s">
        <v>10</v>
      </c>
      <c r="E42" t="s">
        <v>10</v>
      </c>
      <c r="F42">
        <v>0</v>
      </c>
      <c r="G42">
        <v>0</v>
      </c>
      <c r="H42" s="2">
        <v>0</v>
      </c>
      <c r="I42" s="2">
        <v>0</v>
      </c>
      <c r="K42">
        <v>0</v>
      </c>
      <c r="L42">
        <v>0</v>
      </c>
      <c r="M42">
        <v>0</v>
      </c>
      <c r="N42">
        <v>0</v>
      </c>
    </row>
    <row r="43" spans="1:14" x14ac:dyDescent="0.25">
      <c r="A43">
        <v>300</v>
      </c>
      <c r="B43">
        <v>108</v>
      </c>
      <c r="C43" t="s">
        <v>9</v>
      </c>
      <c r="D43" t="s">
        <v>10</v>
      </c>
      <c r="E43" t="s">
        <v>10</v>
      </c>
      <c r="F43">
        <v>0</v>
      </c>
      <c r="G43">
        <v>0</v>
      </c>
      <c r="H43" s="2">
        <v>0</v>
      </c>
      <c r="I43" s="2">
        <v>0</v>
      </c>
      <c r="K43">
        <v>0</v>
      </c>
      <c r="L43">
        <v>0</v>
      </c>
      <c r="M43">
        <v>0</v>
      </c>
      <c r="N43">
        <v>0</v>
      </c>
    </row>
    <row r="44" spans="1:14" x14ac:dyDescent="0.25">
      <c r="A44">
        <v>300</v>
      </c>
      <c r="B44">
        <v>1</v>
      </c>
      <c r="C44" t="s">
        <v>9</v>
      </c>
      <c r="D44" t="s">
        <v>10</v>
      </c>
      <c r="E44" t="s">
        <v>10</v>
      </c>
      <c r="F44">
        <v>0</v>
      </c>
      <c r="G44">
        <v>0</v>
      </c>
      <c r="H44" s="2">
        <v>0</v>
      </c>
      <c r="I44" s="2">
        <v>0</v>
      </c>
      <c r="K44">
        <v>0</v>
      </c>
      <c r="L44">
        <v>0</v>
      </c>
      <c r="M44">
        <v>0</v>
      </c>
      <c r="N44">
        <v>0</v>
      </c>
    </row>
    <row r="45" spans="1:14" x14ac:dyDescent="0.25">
      <c r="A45">
        <v>300</v>
      </c>
      <c r="B45">
        <v>43</v>
      </c>
      <c r="C45" t="s">
        <v>9</v>
      </c>
      <c r="D45" t="s">
        <v>10</v>
      </c>
      <c r="E45" t="s">
        <v>10</v>
      </c>
      <c r="F45">
        <v>0</v>
      </c>
      <c r="G45">
        <v>0</v>
      </c>
      <c r="H45" s="2">
        <v>0</v>
      </c>
      <c r="I45" s="2">
        <v>0</v>
      </c>
      <c r="K45">
        <v>0</v>
      </c>
      <c r="L45">
        <v>0</v>
      </c>
      <c r="M45">
        <v>0</v>
      </c>
      <c r="N45">
        <v>0</v>
      </c>
    </row>
    <row r="46" spans="1:14" x14ac:dyDescent="0.25">
      <c r="A46">
        <v>300</v>
      </c>
      <c r="B46">
        <v>109</v>
      </c>
      <c r="C46" t="s">
        <v>9</v>
      </c>
      <c r="D46" t="s">
        <v>10</v>
      </c>
      <c r="E46" t="s">
        <v>10</v>
      </c>
      <c r="F46">
        <v>0</v>
      </c>
      <c r="G46">
        <v>0</v>
      </c>
      <c r="H46" s="2">
        <v>0</v>
      </c>
      <c r="I46" s="2">
        <v>0</v>
      </c>
      <c r="K46">
        <v>0</v>
      </c>
      <c r="L46">
        <v>0</v>
      </c>
      <c r="M46">
        <v>0</v>
      </c>
      <c r="N46">
        <v>0</v>
      </c>
    </row>
    <row r="47" spans="1:14" x14ac:dyDescent="0.25">
      <c r="A47">
        <v>300</v>
      </c>
      <c r="B47">
        <v>27</v>
      </c>
      <c r="C47" t="s">
        <v>9</v>
      </c>
      <c r="D47" t="s">
        <v>10</v>
      </c>
      <c r="E47" t="s">
        <v>10</v>
      </c>
      <c r="F47">
        <v>0</v>
      </c>
      <c r="G47">
        <v>0</v>
      </c>
      <c r="H47" s="2">
        <v>0</v>
      </c>
      <c r="I47" s="2">
        <v>0</v>
      </c>
      <c r="K47">
        <v>0</v>
      </c>
      <c r="L47">
        <v>0</v>
      </c>
      <c r="M47">
        <v>0</v>
      </c>
      <c r="N47">
        <v>0</v>
      </c>
    </row>
    <row r="48" spans="1:14" x14ac:dyDescent="0.25">
      <c r="A48">
        <v>300</v>
      </c>
      <c r="B48">
        <v>41</v>
      </c>
      <c r="C48" t="s">
        <v>9</v>
      </c>
      <c r="D48" t="s">
        <v>10</v>
      </c>
      <c r="E48" t="s">
        <v>10</v>
      </c>
      <c r="F48">
        <v>0</v>
      </c>
      <c r="G48">
        <v>0</v>
      </c>
      <c r="H48" s="2">
        <v>0</v>
      </c>
      <c r="I48" s="2">
        <v>0</v>
      </c>
      <c r="K48">
        <v>0</v>
      </c>
      <c r="L48">
        <v>0</v>
      </c>
      <c r="M48">
        <v>0</v>
      </c>
      <c r="N48">
        <v>0</v>
      </c>
    </row>
    <row r="49" spans="1:14" x14ac:dyDescent="0.25">
      <c r="A49">
        <v>300</v>
      </c>
      <c r="B49">
        <v>110</v>
      </c>
      <c r="C49" t="s">
        <v>9</v>
      </c>
      <c r="D49" t="s">
        <v>10</v>
      </c>
      <c r="E49" t="s">
        <v>10</v>
      </c>
      <c r="F49">
        <v>0</v>
      </c>
      <c r="G49">
        <v>0</v>
      </c>
      <c r="H49" s="2">
        <v>0</v>
      </c>
      <c r="I49" s="2">
        <v>0</v>
      </c>
      <c r="K49">
        <v>0</v>
      </c>
      <c r="L49">
        <v>0</v>
      </c>
      <c r="M49">
        <v>0</v>
      </c>
      <c r="N49">
        <v>0</v>
      </c>
    </row>
    <row r="50" spans="1:14" x14ac:dyDescent="0.25">
      <c r="A50">
        <v>300</v>
      </c>
      <c r="B50">
        <v>111</v>
      </c>
      <c r="C50" t="s">
        <v>10</v>
      </c>
      <c r="D50" t="s">
        <v>10</v>
      </c>
      <c r="E50" t="s">
        <v>9</v>
      </c>
      <c r="F50">
        <v>1</v>
      </c>
      <c r="G50">
        <v>0</v>
      </c>
      <c r="H50" s="2">
        <v>0</v>
      </c>
      <c r="I50" s="2">
        <v>2.9861111111111113E-3</v>
      </c>
      <c r="K50">
        <v>0</v>
      </c>
      <c r="L50">
        <v>0</v>
      </c>
      <c r="M50">
        <v>1</v>
      </c>
      <c r="N50">
        <v>0</v>
      </c>
    </row>
    <row r="51" spans="1:14" x14ac:dyDescent="0.25">
      <c r="A51">
        <v>300</v>
      </c>
      <c r="B51">
        <v>112</v>
      </c>
      <c r="C51" t="s">
        <v>10</v>
      </c>
      <c r="D51" t="s">
        <v>9</v>
      </c>
      <c r="E51" t="s">
        <v>10</v>
      </c>
      <c r="F51">
        <v>0</v>
      </c>
      <c r="G51">
        <v>1</v>
      </c>
      <c r="H51" s="2">
        <v>4.386574074074074E-3</v>
      </c>
      <c r="I51" s="2">
        <v>0</v>
      </c>
      <c r="J51">
        <v>360</v>
      </c>
      <c r="K51">
        <v>0</v>
      </c>
      <c r="L51">
        <v>1</v>
      </c>
      <c r="M51">
        <v>0</v>
      </c>
      <c r="N51">
        <v>0</v>
      </c>
    </row>
    <row r="52" spans="1:14" x14ac:dyDescent="0.25">
      <c r="A52">
        <v>300</v>
      </c>
      <c r="B52">
        <v>113</v>
      </c>
      <c r="C52" t="s">
        <v>10</v>
      </c>
      <c r="D52" t="s">
        <v>10</v>
      </c>
      <c r="E52" t="s">
        <v>9</v>
      </c>
      <c r="F52">
        <v>0</v>
      </c>
      <c r="G52">
        <v>1</v>
      </c>
      <c r="H52" s="2">
        <v>0</v>
      </c>
      <c r="I52" s="2">
        <v>4.386574074074074E-3</v>
      </c>
      <c r="K52">
        <v>0</v>
      </c>
      <c r="L52">
        <v>0</v>
      </c>
      <c r="M52">
        <v>0</v>
      </c>
      <c r="N52">
        <v>1</v>
      </c>
    </row>
    <row r="53" spans="1:14" x14ac:dyDescent="0.25">
      <c r="A53">
        <v>300</v>
      </c>
      <c r="B53">
        <v>114</v>
      </c>
      <c r="C53" t="s">
        <v>10</v>
      </c>
      <c r="D53" t="s">
        <v>10</v>
      </c>
      <c r="E53" t="s">
        <v>9</v>
      </c>
      <c r="F53">
        <v>1</v>
      </c>
      <c r="G53">
        <v>0</v>
      </c>
      <c r="H53" s="2">
        <v>0</v>
      </c>
      <c r="I53" s="2">
        <v>1.689814814814815E-3</v>
      </c>
      <c r="K53">
        <v>0</v>
      </c>
      <c r="L53">
        <v>0</v>
      </c>
      <c r="M53">
        <v>1</v>
      </c>
      <c r="N53">
        <v>0</v>
      </c>
    </row>
    <row r="54" spans="1:14" x14ac:dyDescent="0.25">
      <c r="A54">
        <v>300</v>
      </c>
      <c r="B54">
        <v>115</v>
      </c>
      <c r="C54" t="s">
        <v>10</v>
      </c>
      <c r="D54" t="s">
        <v>10</v>
      </c>
      <c r="E54" t="s">
        <v>9</v>
      </c>
      <c r="F54">
        <v>1</v>
      </c>
      <c r="G54">
        <v>0</v>
      </c>
      <c r="H54" s="2">
        <v>0</v>
      </c>
      <c r="I54" s="2">
        <v>1.7708333333333332E-3</v>
      </c>
      <c r="K54">
        <v>0</v>
      </c>
      <c r="L54">
        <v>0</v>
      </c>
      <c r="M54">
        <v>1</v>
      </c>
      <c r="N54">
        <v>0</v>
      </c>
    </row>
    <row r="55" spans="1:14" x14ac:dyDescent="0.25">
      <c r="A55">
        <v>300</v>
      </c>
      <c r="B55">
        <v>116</v>
      </c>
      <c r="C55" t="s">
        <v>10</v>
      </c>
      <c r="D55" t="s">
        <v>9</v>
      </c>
      <c r="E55" t="s">
        <v>10</v>
      </c>
      <c r="F55">
        <v>1</v>
      </c>
      <c r="G55">
        <v>0</v>
      </c>
      <c r="H55" s="2">
        <v>4.0277777777777777E-3</v>
      </c>
      <c r="I55" s="2">
        <v>0</v>
      </c>
      <c r="K55">
        <v>1</v>
      </c>
      <c r="L55">
        <v>0</v>
      </c>
      <c r="M55">
        <v>0</v>
      </c>
      <c r="N55">
        <v>0</v>
      </c>
    </row>
    <row r="56" spans="1:14" x14ac:dyDescent="0.25">
      <c r="A56">
        <v>300</v>
      </c>
      <c r="B56">
        <v>117</v>
      </c>
      <c r="C56" t="s">
        <v>10</v>
      </c>
      <c r="D56" t="s">
        <v>10</v>
      </c>
      <c r="E56" t="s">
        <v>9</v>
      </c>
      <c r="F56">
        <v>1</v>
      </c>
      <c r="G56">
        <v>0</v>
      </c>
      <c r="H56" s="2">
        <v>0</v>
      </c>
      <c r="I56" s="2">
        <v>4.0277777777777777E-3</v>
      </c>
      <c r="K56">
        <v>0</v>
      </c>
      <c r="L56">
        <v>0</v>
      </c>
      <c r="M56">
        <v>1</v>
      </c>
      <c r="N56">
        <v>0</v>
      </c>
    </row>
    <row r="57" spans="1:14" x14ac:dyDescent="0.25">
      <c r="A57">
        <v>300</v>
      </c>
      <c r="B57">
        <v>118</v>
      </c>
      <c r="C57" t="s">
        <v>10</v>
      </c>
      <c r="D57" t="s">
        <v>9</v>
      </c>
      <c r="E57" t="s">
        <v>10</v>
      </c>
      <c r="F57">
        <v>1</v>
      </c>
      <c r="G57">
        <v>0</v>
      </c>
      <c r="H57" s="2">
        <v>2.0601851851851853E-3</v>
      </c>
      <c r="I57" s="2">
        <v>0</v>
      </c>
      <c r="K57">
        <v>1</v>
      </c>
      <c r="L57">
        <v>0</v>
      </c>
      <c r="M57">
        <v>0</v>
      </c>
      <c r="N57">
        <v>0</v>
      </c>
    </row>
    <row r="58" spans="1:14" x14ac:dyDescent="0.25">
      <c r="A58">
        <v>300</v>
      </c>
      <c r="B58">
        <v>119</v>
      </c>
      <c r="C58" t="s">
        <v>10</v>
      </c>
      <c r="D58" t="s">
        <v>10</v>
      </c>
      <c r="E58" t="s">
        <v>9</v>
      </c>
      <c r="F58">
        <v>1</v>
      </c>
      <c r="G58">
        <v>0</v>
      </c>
      <c r="H58" s="2">
        <v>0</v>
      </c>
      <c r="I58" s="2">
        <v>2.0601851851851853E-3</v>
      </c>
      <c r="K58">
        <v>0</v>
      </c>
      <c r="L58">
        <v>0</v>
      </c>
      <c r="M58">
        <v>1</v>
      </c>
      <c r="N58">
        <v>0</v>
      </c>
    </row>
    <row r="59" spans="1:14" x14ac:dyDescent="0.25">
      <c r="A59">
        <v>300</v>
      </c>
      <c r="B59">
        <v>120</v>
      </c>
      <c r="C59" t="s">
        <v>10</v>
      </c>
      <c r="D59" t="s">
        <v>9</v>
      </c>
      <c r="E59" t="s">
        <v>10</v>
      </c>
      <c r="F59">
        <v>1</v>
      </c>
      <c r="G59">
        <v>0</v>
      </c>
      <c r="H59" s="2">
        <v>3.9236111111111112E-3</v>
      </c>
      <c r="I59" s="2">
        <v>0</v>
      </c>
      <c r="K59">
        <v>1</v>
      </c>
      <c r="L59">
        <v>0</v>
      </c>
      <c r="M59">
        <v>0</v>
      </c>
      <c r="N59">
        <v>0</v>
      </c>
    </row>
    <row r="60" spans="1:14" x14ac:dyDescent="0.25">
      <c r="A60">
        <v>300</v>
      </c>
      <c r="B60">
        <v>121</v>
      </c>
      <c r="C60" t="s">
        <v>10</v>
      </c>
      <c r="D60" t="s">
        <v>10</v>
      </c>
      <c r="E60" t="s">
        <v>9</v>
      </c>
      <c r="F60">
        <v>1</v>
      </c>
      <c r="G60">
        <v>0</v>
      </c>
      <c r="H60" s="2">
        <v>0</v>
      </c>
      <c r="I60" s="2">
        <v>3.9236111111111112E-3</v>
      </c>
      <c r="K60">
        <v>0</v>
      </c>
      <c r="L60">
        <v>0</v>
      </c>
      <c r="M60">
        <v>1</v>
      </c>
      <c r="N60">
        <v>0</v>
      </c>
    </row>
    <row r="61" spans="1:14" x14ac:dyDescent="0.25">
      <c r="A61">
        <v>300</v>
      </c>
      <c r="B61">
        <v>34</v>
      </c>
      <c r="C61" t="s">
        <v>10</v>
      </c>
      <c r="D61" t="s">
        <v>10</v>
      </c>
      <c r="E61" t="s">
        <v>9</v>
      </c>
      <c r="F61">
        <v>0</v>
      </c>
      <c r="G61">
        <v>1</v>
      </c>
      <c r="H61" s="2">
        <v>0</v>
      </c>
      <c r="I61" s="2">
        <v>3.5185185185185185E-3</v>
      </c>
      <c r="J61">
        <v>320</v>
      </c>
      <c r="K61">
        <v>0</v>
      </c>
      <c r="L61">
        <v>0</v>
      </c>
      <c r="M61">
        <v>1</v>
      </c>
      <c r="N61">
        <v>0</v>
      </c>
    </row>
    <row r="62" spans="1:14" x14ac:dyDescent="0.25">
      <c r="A62">
        <v>300</v>
      </c>
      <c r="B62">
        <v>122</v>
      </c>
      <c r="C62" t="s">
        <v>10</v>
      </c>
      <c r="D62" t="s">
        <v>9</v>
      </c>
      <c r="E62" t="s">
        <v>10</v>
      </c>
      <c r="F62">
        <v>0</v>
      </c>
      <c r="G62">
        <v>1</v>
      </c>
      <c r="H62" s="2">
        <v>2.5925925925925925E-3</v>
      </c>
      <c r="I62" s="2">
        <v>0</v>
      </c>
      <c r="K62">
        <v>0</v>
      </c>
      <c r="L62">
        <v>1</v>
      </c>
      <c r="M62">
        <v>0</v>
      </c>
      <c r="N62">
        <v>0</v>
      </c>
    </row>
    <row r="63" spans="1:14" x14ac:dyDescent="0.25">
      <c r="A63">
        <v>300</v>
      </c>
      <c r="B63">
        <v>123</v>
      </c>
      <c r="C63" t="s">
        <v>10</v>
      </c>
      <c r="D63" t="s">
        <v>10</v>
      </c>
      <c r="E63" t="s">
        <v>9</v>
      </c>
      <c r="F63">
        <v>0</v>
      </c>
      <c r="G63">
        <v>1</v>
      </c>
      <c r="H63" s="2">
        <v>0</v>
      </c>
      <c r="I63" s="2">
        <v>2.5925925925925925E-3</v>
      </c>
      <c r="K63">
        <v>0</v>
      </c>
      <c r="L63">
        <v>0</v>
      </c>
      <c r="M63">
        <v>0</v>
      </c>
      <c r="N63">
        <v>1</v>
      </c>
    </row>
    <row r="64" spans="1:14" x14ac:dyDescent="0.25">
      <c r="A64">
        <v>300</v>
      </c>
      <c r="B64">
        <v>35</v>
      </c>
      <c r="C64" t="s">
        <v>10</v>
      </c>
      <c r="D64" t="s">
        <v>10</v>
      </c>
      <c r="E64" t="s">
        <v>9</v>
      </c>
      <c r="F64">
        <v>1</v>
      </c>
      <c r="G64">
        <v>0</v>
      </c>
      <c r="H64" s="2">
        <v>0</v>
      </c>
      <c r="I64" s="2">
        <v>3.5416666666666665E-3</v>
      </c>
      <c r="K64">
        <v>0</v>
      </c>
      <c r="L64">
        <v>0</v>
      </c>
      <c r="M64">
        <v>0</v>
      </c>
      <c r="N64">
        <v>0</v>
      </c>
    </row>
    <row r="65" spans="1:14" x14ac:dyDescent="0.25">
      <c r="A65">
        <v>300</v>
      </c>
      <c r="B65">
        <v>124</v>
      </c>
      <c r="C65" t="s">
        <v>10</v>
      </c>
      <c r="D65" t="s">
        <v>10</v>
      </c>
      <c r="E65" t="s">
        <v>9</v>
      </c>
      <c r="F65">
        <v>0</v>
      </c>
      <c r="G65">
        <v>1</v>
      </c>
      <c r="H65" s="2">
        <v>0</v>
      </c>
      <c r="I65" s="2">
        <v>1.423611111111111E-3</v>
      </c>
      <c r="J65">
        <v>170</v>
      </c>
      <c r="K65">
        <v>0</v>
      </c>
      <c r="L65">
        <v>0</v>
      </c>
      <c r="M65">
        <v>0</v>
      </c>
      <c r="N65">
        <v>1</v>
      </c>
    </row>
    <row r="66" spans="1:14" x14ac:dyDescent="0.25">
      <c r="A66">
        <v>300</v>
      </c>
      <c r="B66">
        <v>58</v>
      </c>
      <c r="C66" t="s">
        <v>10</v>
      </c>
      <c r="D66" t="s">
        <v>10</v>
      </c>
      <c r="E66" t="s">
        <v>9</v>
      </c>
      <c r="F66">
        <v>1</v>
      </c>
      <c r="G66">
        <v>0</v>
      </c>
      <c r="H66" s="2">
        <v>0</v>
      </c>
      <c r="I66" s="2">
        <v>2.3032407407407407E-3</v>
      </c>
      <c r="K66">
        <v>0</v>
      </c>
      <c r="L66">
        <v>0</v>
      </c>
      <c r="M66">
        <v>1</v>
      </c>
      <c r="N66">
        <v>0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46</vt:i4>
      </vt:variant>
    </vt:vector>
  </HeadingPairs>
  <TitlesOfParts>
    <vt:vector size="46" baseType="lpstr">
      <vt:lpstr>Marking ID key</vt:lpstr>
      <vt:lpstr>Legend</vt:lpstr>
      <vt:lpstr>Highly active outliers identity</vt:lpstr>
      <vt:lpstr>Colony 7</vt:lpstr>
      <vt:lpstr>Colony 9</vt:lpstr>
      <vt:lpstr>Colony 8</vt:lpstr>
      <vt:lpstr>Colony 1</vt:lpstr>
      <vt:lpstr>Colony 5</vt:lpstr>
      <vt:lpstr>Colony 10</vt:lpstr>
      <vt:lpstr>Colony 4</vt:lpstr>
      <vt:lpstr>Colony 3</vt:lpstr>
      <vt:lpstr>Colony 2</vt:lpstr>
      <vt:lpstr>Colony 6</vt:lpstr>
      <vt:lpstr>MS1</vt:lpstr>
      <vt:lpstr>Master sheet</vt:lpstr>
      <vt:lpstr>Lead and follows master</vt:lpstr>
      <vt:lpstr>Leads and follows</vt:lpstr>
      <vt:lpstr>Leads master</vt:lpstr>
      <vt:lpstr>Leads</vt:lpstr>
      <vt:lpstr>Follows master</vt:lpstr>
      <vt:lpstr>Follows</vt:lpstr>
      <vt:lpstr>Follow success</vt:lpstr>
      <vt:lpstr>Successes and attempts graphs</vt:lpstr>
      <vt:lpstr>Colony migration dynamics</vt:lpstr>
      <vt:lpstr>Colony 1 100mm speed</vt:lpstr>
      <vt:lpstr>Colony 1 300mm speed</vt:lpstr>
      <vt:lpstr>Colony 2, 100mm speed</vt:lpstr>
      <vt:lpstr>Colony 2, 300mm speed</vt:lpstr>
      <vt:lpstr>Colony 3, 100mm speed</vt:lpstr>
      <vt:lpstr>Colony 3, 300mm speed</vt:lpstr>
      <vt:lpstr>Colony 4, 100mm speed</vt:lpstr>
      <vt:lpstr>Colony 4, 300mm speed</vt:lpstr>
      <vt:lpstr>Colony 5, 100mm speed</vt:lpstr>
      <vt:lpstr>Colony 5, 300mm speed</vt:lpstr>
      <vt:lpstr>Colony 6, 100mm speed</vt:lpstr>
      <vt:lpstr>Colony 6, 300mm speed</vt:lpstr>
      <vt:lpstr>Colony 7 100mm speed</vt:lpstr>
      <vt:lpstr>Colony 7 300mm speed</vt:lpstr>
      <vt:lpstr>Colony 8 100mm speed</vt:lpstr>
      <vt:lpstr>Colony 8 300mm speed</vt:lpstr>
      <vt:lpstr>Colony 9 100mm speed</vt:lpstr>
      <vt:lpstr>Colony 9 300mm speed</vt:lpstr>
      <vt:lpstr>Colony 10, 100mm speed</vt:lpstr>
      <vt:lpstr>Colony 10, 300mm speed</vt:lpstr>
      <vt:lpstr>Individuals across distance</vt:lpstr>
      <vt:lpstr>Colony averages</vt:lpstr>
    </vt:vector>
  </TitlesOfParts>
  <Company>University of Bristol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 O'Shea-Wheller</dc:creator>
  <cp:lastModifiedBy>TA O'Shea-Wheller</cp:lastModifiedBy>
  <cp:lastPrinted>2015-11-19T17:15:13Z</cp:lastPrinted>
  <dcterms:created xsi:type="dcterms:W3CDTF">2015-10-15T10:49:04Z</dcterms:created>
  <dcterms:modified xsi:type="dcterms:W3CDTF">2016-08-19T13:42:46Z</dcterms:modified>
</cp:coreProperties>
</file>